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C35" i="5" l="1"/>
  <c r="C36" i="5" s="1"/>
  <c r="C37" i="5" s="1"/>
  <c r="C38" i="5" s="1"/>
  <c r="C39" i="5" s="1"/>
  <c r="C40" i="5" s="1"/>
  <c r="C41" i="5" s="1"/>
</calcChain>
</file>

<file path=xl/sharedStrings.xml><?xml version="1.0" encoding="utf-8"?>
<sst xmlns="http://schemas.openxmlformats.org/spreadsheetml/2006/main" count="499" uniqueCount="191">
  <si>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</si>
  <si>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</si>
  <si>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</si>
  <si>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</si>
  <si>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</si>
  <si>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</si>
  <si>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</si>
  <si>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</si>
  <si>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</si>
  <si>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</si>
  <si>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</si>
  <si>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</si>
  <si>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</si>
  <si>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</si>
  <si>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</si>
  <si>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</si>
  <si>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</si>
  <si>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</si>
  <si>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</si>
  <si>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</si>
  <si>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</si>
  <si>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</si>
  <si>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</si>
  <si>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</si>
  <si>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</si>
  <si>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</si>
  <si>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</si>
  <si>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</si>
  <si>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</si>
  <si>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</si>
  <si>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</si>
  <si>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</si>
  <si>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</si>
  <si>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</si>
  <si>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</si>
  <si>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</si>
  <si>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</si>
  <si>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</si>
  <si>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</si>
  <si>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</si>
  <si>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</si>
  <si>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</si>
  <si>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</si>
  <si>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</si>
  <si>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</si>
  <si>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</si>
  <si>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</si>
  <si>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</si>
  <si>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</si>
  <si>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</si>
  <si>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</si>
  <si>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</si>
  <si>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</si>
  <si>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</si>
  <si>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</si>
  <si>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</si>
  <si>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</si>
  <si>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</si>
  <si>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</si>
  <si>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</si>
  <si>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</si>
  <si>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</si>
  <si>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</si>
  <si>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</si>
  <si>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</si>
  <si>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</si>
  <si>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</si>
  <si>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</si>
  <si>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</si>
  <si>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</si>
  <si>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</si>
  <si>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</si>
  <si>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</si>
  <si>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</si>
  <si>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</si>
  <si>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</si>
  <si>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</si>
  <si>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</si>
  <si>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</si>
  <si>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</si>
  <si>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</si>
  <si>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</si>
  <si>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</si>
  <si>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</si>
  <si>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Método recomendado: VAR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</si>
  <si>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</si>
  <si>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</si>
  <si>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</si>
  <si>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</si>
  <si>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</si>
  <si>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</si>
  <si>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</si>
  <si>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</si>
  <si>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</si>
  <si>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Standard errors in parentheses</t>
  </si>
  <si>
    <t>D.log_pax_p</t>
  </si>
  <si>
    <t>Se presenta la estimación del modelo VAR con 1 rezago</t>
  </si>
  <si>
    <t>ECM</t>
  </si>
  <si>
    <t>DESEMPLEO</t>
  </si>
  <si>
    <t>Crecimientos implicitos entre 2003 y 2012 en las variables explicativas de MCO</t>
  </si>
  <si>
    <t>ar2ma1</t>
  </si>
  <si>
    <t>log_desemp~o</t>
  </si>
  <si>
    <t>L2.</t>
  </si>
  <si>
    <t>(6)</t>
  </si>
  <si>
    <t>-0.12</t>
  </si>
  <si>
    <t>-0.02</t>
  </si>
  <si>
    <t>Se estiman 6 modelos mediante MCO, donde la especificación (6) es la preferida y que se utilizará para la estimación del VAR</t>
  </si>
  <si>
    <t>GDP USA</t>
  </si>
  <si>
    <t>COMERCIO</t>
  </si>
  <si>
    <t>En este caso corresponde al modelo ARIMA</t>
  </si>
  <si>
    <t>PRECIO COBRE</t>
  </si>
  <si>
    <t>1.36***</t>
  </si>
  <si>
    <t>0.50</t>
  </si>
  <si>
    <t>0.95*</t>
  </si>
  <si>
    <t>1.77***</t>
  </si>
  <si>
    <t>2.06***</t>
  </si>
  <si>
    <t>(0.341)</t>
  </si>
  <si>
    <t>(0.469)</t>
  </si>
  <si>
    <t>(0.511)</t>
  </si>
  <si>
    <t>(0.323)</t>
  </si>
  <si>
    <t>(0.282)</t>
  </si>
  <si>
    <t>(0.051)</t>
  </si>
  <si>
    <t>2.65**</t>
  </si>
  <si>
    <t>5.70**</t>
  </si>
  <si>
    <t>3.61</t>
  </si>
  <si>
    <t>1.90</t>
  </si>
  <si>
    <t>1.28</t>
  </si>
  <si>
    <t>(1.225)</t>
  </si>
  <si>
    <t>(2.300)</t>
  </si>
  <si>
    <t>(2.406)</t>
  </si>
  <si>
    <t>(1.403)</t>
  </si>
  <si>
    <t>(1.259)</t>
  </si>
  <si>
    <t>(0.203)</t>
  </si>
  <si>
    <t>(0.104)</t>
  </si>
  <si>
    <t>0.76***</t>
  </si>
  <si>
    <t>0.19</t>
  </si>
  <si>
    <t>-0.09</t>
  </si>
  <si>
    <t>(0.222)</t>
  </si>
  <si>
    <t>(0.243)</t>
  </si>
  <si>
    <t>(0.187)</t>
  </si>
  <si>
    <t>-0.21</t>
  </si>
  <si>
    <t>-0.24***</t>
  </si>
  <si>
    <t>-0.19***</t>
  </si>
  <si>
    <t>(0.132)</t>
  </si>
  <si>
    <t>(0.065)</t>
  </si>
  <si>
    <t>(0.048)</t>
  </si>
  <si>
    <t>1.13***</t>
  </si>
  <si>
    <t>1.04***</t>
  </si>
  <si>
    <t>1.19***</t>
  </si>
  <si>
    <t>(0.362)</t>
  </si>
  <si>
    <t>(0.268)</t>
  </si>
  <si>
    <t>(0.223)</t>
  </si>
  <si>
    <t>0.43***</t>
  </si>
  <si>
    <t>0.40***</t>
  </si>
  <si>
    <t>0.46***</t>
  </si>
  <si>
    <t>(0.139)</t>
  </si>
  <si>
    <t>(0.087)</t>
  </si>
  <si>
    <t>(0.060)</t>
  </si>
  <si>
    <t>-0.22</t>
  </si>
  <si>
    <t>(0.163)</t>
  </si>
  <si>
    <t>-32.93***</t>
  </si>
  <si>
    <t>-54.21***</t>
  </si>
  <si>
    <t>-37.68**</t>
  </si>
  <si>
    <t>-35.60***</t>
  </si>
  <si>
    <t>-30.91***</t>
  </si>
  <si>
    <t>-23.88***</t>
  </si>
  <si>
    <t>(6.804)</t>
  </si>
  <si>
    <t>(14.260)</t>
  </si>
  <si>
    <t>(14.969)</t>
  </si>
  <si>
    <t>(8.753)</t>
  </si>
  <si>
    <t>(6.981)</t>
  </si>
  <si>
    <t>(0.949)</t>
  </si>
  <si>
    <t>0.967</t>
  </si>
  <si>
    <t>0.981</t>
  </si>
  <si>
    <t>0.969</t>
  </si>
  <si>
    <t>0.994</t>
  </si>
  <si>
    <t>0.993</t>
  </si>
  <si>
    <t>Z(t)             -1,425            -3,730            -2,992            -2,626</t>
  </si>
  <si>
    <t>MacKinnon approximate p-value for Z(t) = 0,5701</t>
  </si>
  <si>
    <t>Z(t)             -4,896            -3,736            -2,994            -2,628</t>
  </si>
  <si>
    <t>MacKinnon approximate p-value for Z(t) = 0,0000</t>
  </si>
  <si>
    <t>El modelo ARIMA de mejor ajuste es un ARIMA(p=0,d=1,q=2)</t>
  </si>
  <si>
    <t>ARIMA (0,1,2)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</si>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</sst>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1" fillId="0" borderId="0" xfId="0" applyNumberFormat="1" applyFont="1"/>
    <xf numFmtId="166" fontId="1" fillId="2" borderId="0" xfId="0" applyNumberFormat="1" applyFont="1" applyFill="1"/>
    <xf numFmtId="2" fontId="1" fillId="2" borderId="0" xfId="0" applyNumberFormat="1" applyFont="1" applyFill="1"/>
    <xf numFmtId="164" fontId="1" fillId="0" borderId="0" xfId="0" applyNumberFormat="1" applyFont="1" applyFill="1"/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167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0.0</c:formatCode>
                <c:ptCount val="29"/>
                <c:pt idx="0">
                  <c:v>25.218</c:v>
                </c:pt>
                <c:pt idx="1">
                  <c:v>25.753</c:v>
                </c:pt>
                <c:pt idx="2">
                  <c:v>28.382000000000001</c:v>
                </c:pt>
                <c:pt idx="3">
                  <c:v>33.537999999999997</c:v>
                </c:pt>
                <c:pt idx="4">
                  <c:v>30.847999999999999</c:v>
                </c:pt>
                <c:pt idx="5">
                  <c:v>38.225999999999999</c:v>
                </c:pt>
                <c:pt idx="6">
                  <c:v>43.290999999999997</c:v>
                </c:pt>
                <c:pt idx="7">
                  <c:v>41.811999999999998</c:v>
                </c:pt>
                <c:pt idx="8">
                  <c:v>50.088000000000001</c:v>
                </c:pt>
                <c:pt idx="9">
                  <c:v>52.52</c:v>
                </c:pt>
                <c:pt idx="10">
                  <c:v>72.063999999999993</c:v>
                </c:pt>
                <c:pt idx="11">
                  <c:v>84.665000000000006</c:v>
                </c:pt>
                <c:pt idx="12">
                  <c:v>101.39100000000001</c:v>
                </c:pt>
                <c:pt idx="13">
                  <c:v>116.44</c:v>
                </c:pt>
                <c:pt idx="14">
                  <c:v>144.673</c:v>
                </c:pt>
                <c:pt idx="15">
                  <c:v>152.99799999999999</c:v>
                </c:pt>
                <c:pt idx="16">
                  <c:v>194.55</c:v>
                </c:pt>
                <c:pt idx="17">
                  <c:v>235.97499999999999</c:v>
                </c:pt>
                <c:pt idx="18">
                  <c:v>214.232</c:v>
                </c:pt>
                <c:pt idx="19">
                  <c:v>234.446</c:v>
                </c:pt>
                <c:pt idx="20">
                  <c:v>260.935</c:v>
                </c:pt>
                <c:pt idx="21">
                  <c:v>289.16399999999999</c:v>
                </c:pt>
                <c:pt idx="22">
                  <c:v>339.072</c:v>
                </c:pt>
                <c:pt idx="23">
                  <c:v>355.88099999999997</c:v>
                </c:pt>
                <c:pt idx="24">
                  <c:v>348.29300000000001</c:v>
                </c:pt>
                <c:pt idx="25">
                  <c:v>321.95600000000002</c:v>
                </c:pt>
                <c:pt idx="26">
                  <c:v>328.37700000000001</c:v>
                </c:pt>
                <c:pt idx="27">
                  <c:v>338.85899999999998</c:v>
                </c:pt>
                <c:pt idx="28">
                  <c:v>334.31799999999998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19424"/>
        <c:axId val="132521344"/>
      </c:scatterChart>
      <c:valAx>
        <c:axId val="132519424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521344"/>
        <c:crosses val="autoZero"/>
        <c:crossBetween val="midCat"/>
      </c:valAx>
      <c:valAx>
        <c:axId val="132521344"/>
        <c:scaling>
          <c:orientation val="minMax"/>
          <c:max val="40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25194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0.0</c:formatCode>
                <c:ptCount val="29"/>
                <c:pt idx="0">
                  <c:v>25.218</c:v>
                </c:pt>
                <c:pt idx="1">
                  <c:v>25.753</c:v>
                </c:pt>
                <c:pt idx="2">
                  <c:v>28.382000000000001</c:v>
                </c:pt>
                <c:pt idx="3">
                  <c:v>33.537999999999997</c:v>
                </c:pt>
                <c:pt idx="4">
                  <c:v>30.847999999999999</c:v>
                </c:pt>
                <c:pt idx="5">
                  <c:v>38.225999999999999</c:v>
                </c:pt>
                <c:pt idx="6">
                  <c:v>43.290999999999997</c:v>
                </c:pt>
                <c:pt idx="7">
                  <c:v>41.811999999999998</c:v>
                </c:pt>
                <c:pt idx="8">
                  <c:v>50.088000000000001</c:v>
                </c:pt>
                <c:pt idx="9">
                  <c:v>52.52</c:v>
                </c:pt>
                <c:pt idx="10">
                  <c:v>72.063999999999993</c:v>
                </c:pt>
                <c:pt idx="11">
                  <c:v>84.665000000000006</c:v>
                </c:pt>
                <c:pt idx="12">
                  <c:v>101.39100000000001</c:v>
                </c:pt>
                <c:pt idx="13">
                  <c:v>116.44</c:v>
                </c:pt>
                <c:pt idx="14">
                  <c:v>144.673</c:v>
                </c:pt>
                <c:pt idx="15">
                  <c:v>152.99799999999999</c:v>
                </c:pt>
                <c:pt idx="16">
                  <c:v>194.55</c:v>
                </c:pt>
                <c:pt idx="17">
                  <c:v>235.97499999999999</c:v>
                </c:pt>
                <c:pt idx="18">
                  <c:v>214.232</c:v>
                </c:pt>
                <c:pt idx="19">
                  <c:v>234.446</c:v>
                </c:pt>
                <c:pt idx="20">
                  <c:v>260.935</c:v>
                </c:pt>
                <c:pt idx="21">
                  <c:v>289.16399999999999</c:v>
                </c:pt>
                <c:pt idx="22">
                  <c:v>339.072</c:v>
                </c:pt>
                <c:pt idx="23">
                  <c:v>355.88099999999997</c:v>
                </c:pt>
                <c:pt idx="24">
                  <c:v>348.29300000000001</c:v>
                </c:pt>
                <c:pt idx="25">
                  <c:v>321.95600000000002</c:v>
                </c:pt>
                <c:pt idx="26">
                  <c:v>328.37700000000001</c:v>
                </c:pt>
                <c:pt idx="27">
                  <c:v>338.85899999999998</c:v>
                </c:pt>
                <c:pt idx="28">
                  <c:v>334.31799999999998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0.0</c:formatCode>
                <c:ptCount val="29"/>
                <c:pt idx="21">
                  <c:v>402.36090000000002</c:v>
                </c:pt>
                <c:pt idx="22">
                  <c:v>362.12481000000002</c:v>
                </c:pt>
                <c:pt idx="23">
                  <c:v>325.91232900000006</c:v>
                </c:pt>
                <c:pt idx="24">
                  <c:v>293.32109610000003</c:v>
                </c:pt>
                <c:pt idx="25">
                  <c:v>263.98898649000006</c:v>
                </c:pt>
                <c:pt idx="26">
                  <c:v>237.59008784100007</c:v>
                </c:pt>
                <c:pt idx="27">
                  <c:v>213.83107905690008</c:v>
                </c:pt>
                <c:pt idx="28">
                  <c:v>192.44797115121008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0.0</c:formatCode>
                <c:ptCount val="29"/>
                <c:pt idx="21">
                  <c:v>280.42419999999998</c:v>
                </c:pt>
                <c:pt idx="22">
                  <c:v>307.31330000000003</c:v>
                </c:pt>
                <c:pt idx="23">
                  <c:v>336.78050000000002</c:v>
                </c:pt>
                <c:pt idx="24">
                  <c:v>369.07319999999999</c:v>
                </c:pt>
                <c:pt idx="25">
                  <c:v>404.46260000000001</c:v>
                </c:pt>
                <c:pt idx="26">
                  <c:v>443.24509999999998</c:v>
                </c:pt>
                <c:pt idx="27">
                  <c:v>485.74639999999999</c:v>
                </c:pt>
                <c:pt idx="28">
                  <c:v>532.32320000000004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0.0</c:formatCode>
                <c:ptCount val="29"/>
                <c:pt idx="21">
                  <c:v>271.52109999999999</c:v>
                </c:pt>
                <c:pt idx="22">
                  <c:v>282.60500000000002</c:v>
                </c:pt>
                <c:pt idx="23">
                  <c:v>292.05309999999997</c:v>
                </c:pt>
                <c:pt idx="24">
                  <c:v>301.4042</c:v>
                </c:pt>
                <c:pt idx="25">
                  <c:v>312.1035</c:v>
                </c:pt>
                <c:pt idx="26">
                  <c:v>325.42630000000003</c:v>
                </c:pt>
                <c:pt idx="27">
                  <c:v>342.46730000000002</c:v>
                </c:pt>
                <c:pt idx="28">
                  <c:v>364.16140000000001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812224"/>
        <c:axId val="133814144"/>
      </c:scatterChart>
      <c:valAx>
        <c:axId val="13381222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33814144"/>
        <c:crosses val="autoZero"/>
        <c:crossBetween val="midCat"/>
        <c:majorUnit val="3"/>
      </c:valAx>
      <c:valAx>
        <c:axId val="133814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338122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25.218</c:v>
                </c:pt>
                <c:pt idx="1">
                  <c:v>25.753</c:v>
                </c:pt>
                <c:pt idx="2">
                  <c:v>28.382000000000001</c:v>
                </c:pt>
                <c:pt idx="3">
                  <c:v>33.537999999999997</c:v>
                </c:pt>
                <c:pt idx="4">
                  <c:v>30.847999999999999</c:v>
                </c:pt>
                <c:pt idx="5">
                  <c:v>38.225999999999999</c:v>
                </c:pt>
                <c:pt idx="6">
                  <c:v>43.290999999999997</c:v>
                </c:pt>
                <c:pt idx="7">
                  <c:v>41.811999999999998</c:v>
                </c:pt>
                <c:pt idx="8">
                  <c:v>50.088000000000001</c:v>
                </c:pt>
                <c:pt idx="9">
                  <c:v>52.52</c:v>
                </c:pt>
                <c:pt idx="10">
                  <c:v>72.063999999999993</c:v>
                </c:pt>
                <c:pt idx="11">
                  <c:v>84.665000000000006</c:v>
                </c:pt>
                <c:pt idx="12">
                  <c:v>101.39100000000001</c:v>
                </c:pt>
                <c:pt idx="13">
                  <c:v>116.44</c:v>
                </c:pt>
                <c:pt idx="14">
                  <c:v>144.673</c:v>
                </c:pt>
                <c:pt idx="15">
                  <c:v>152.99799999999999</c:v>
                </c:pt>
                <c:pt idx="16">
                  <c:v>194.55</c:v>
                </c:pt>
                <c:pt idx="17">
                  <c:v>235.97499999999999</c:v>
                </c:pt>
                <c:pt idx="18">
                  <c:v>214.232</c:v>
                </c:pt>
                <c:pt idx="19">
                  <c:v>234.446</c:v>
                </c:pt>
                <c:pt idx="20">
                  <c:v>260.935</c:v>
                </c:pt>
                <c:pt idx="21">
                  <c:v>289.16399999999999</c:v>
                </c:pt>
                <c:pt idx="22">
                  <c:v>339.072</c:v>
                </c:pt>
                <c:pt idx="23">
                  <c:v>355.88099999999997</c:v>
                </c:pt>
                <c:pt idx="24">
                  <c:v>348.29300000000001</c:v>
                </c:pt>
                <c:pt idx="25">
                  <c:v>321.95600000000002</c:v>
                </c:pt>
                <c:pt idx="26">
                  <c:v>328.37700000000001</c:v>
                </c:pt>
                <c:pt idx="27">
                  <c:v>338.85899999999998</c:v>
                </c:pt>
                <c:pt idx="28">
                  <c:v>334.31799999999998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334.31799999999998</c:v>
                </c:pt>
                <c:pt idx="29">
                  <c:v>336.34728037395399</c:v>
                </c:pt>
                <c:pt idx="30">
                  <c:v>335.81860602685151</c:v>
                </c:pt>
                <c:pt idx="31">
                  <c:v>317.03831449191404</c:v>
                </c:pt>
                <c:pt idx="32">
                  <c:v>311.42356729274866</c:v>
                </c:pt>
                <c:pt idx="33">
                  <c:v>317.80897262886151</c:v>
                </c:pt>
                <c:pt idx="34">
                  <c:v>336.47003059142014</c:v>
                </c:pt>
                <c:pt idx="35">
                  <c:v>369.08466460018047</c:v>
                </c:pt>
                <c:pt idx="36">
                  <c:v>418.96486461977372</c:v>
                </c:pt>
                <c:pt idx="37">
                  <c:v>470.41922305306474</c:v>
                </c:pt>
                <c:pt idx="38">
                  <c:v>521.90206799839143</c:v>
                </c:pt>
                <c:pt idx="39">
                  <c:v>572.08092639461188</c:v>
                </c:pt>
                <c:pt idx="40">
                  <c:v>620.02913017171738</c:v>
                </c:pt>
                <c:pt idx="41">
                  <c:v>665.33712100697335</c:v>
                </c:pt>
                <c:pt idx="42">
                  <c:v>708.12905707294715</c:v>
                </c:pt>
                <c:pt idx="43">
                  <c:v>748.99698720308936</c:v>
                </c:pt>
                <c:pt idx="44">
                  <c:v>788.88374171347391</c:v>
                </c:pt>
                <c:pt idx="45">
                  <c:v>828.9469506283757</c:v>
                </c:pt>
                <c:pt idx="46">
                  <c:v>870.43140893473742</c:v>
                </c:pt>
                <c:pt idx="47">
                  <c:v>914.5650170904554</c:v>
                </c:pt>
                <c:pt idx="48">
                  <c:v>962.48074530445194</c:v>
                </c:pt>
                <c:pt idx="49">
                  <c:v>1015.1644124661241</c:v>
                </c:pt>
                <c:pt idx="50">
                  <c:v>1073.4202888907639</c:v>
                </c:pt>
                <c:pt idx="51">
                  <c:v>1137.850188061725</c:v>
                </c:pt>
                <c:pt idx="52">
                  <c:v>1208.8426111018994</c:v>
                </c:pt>
                <c:pt idx="53">
                  <c:v>1286.570539907445</c:v>
                </c:pt>
                <c:pt idx="54">
                  <c:v>1370.9968213690215</c:v>
                </c:pt>
                <c:pt idx="55">
                  <c:v>1461.8919925608416</c:v>
                </c:pt>
                <c:pt idx="56">
                  <c:v>1558.8623339464614</c:v>
                </c:pt>
                <c:pt idx="57">
                  <c:v>1661.3893034068894</c:v>
                </c:pt>
                <c:pt idx="58">
                  <c:v>1768.8794766936401</c:v>
                </c:pt>
                <c:pt idx="59">
                  <c:v>1880.719247436778</c:v>
                </c:pt>
                <c:pt idx="60">
                  <c:v>1996.3307730115141</c:v>
                </c:pt>
                <c:pt idx="61">
                  <c:v>2115.2235030188135</c:v>
                </c:pt>
                <c:pt idx="62">
                  <c:v>2237.0340017484359</c:v>
                </c:pt>
                <c:pt idx="63">
                  <c:v>2361.5533037825353</c:v>
                </c:pt>
                <c:pt idx="64">
                  <c:v>2488.7380682267776</c:v>
                </c:pt>
                <c:pt idx="65">
                  <c:v>2618.7067318324848</c:v>
                </c:pt>
                <c:pt idx="66">
                  <c:v>2751.7205816928995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334.31799999999998</c:v>
                </c:pt>
                <c:pt idx="29">
                  <c:v>336.34728037395399</c:v>
                </c:pt>
                <c:pt idx="30">
                  <c:v>331.94968696647362</c:v>
                </c:pt>
                <c:pt idx="31">
                  <c:v>311.53454119941983</c:v>
                </c:pt>
                <c:pt idx="32">
                  <c:v>304.1767737180939</c:v>
                </c:pt>
                <c:pt idx="33">
                  <c:v>308.51587916833097</c:v>
                </c:pt>
                <c:pt idx="34">
                  <c:v>324.6043586829889</c:v>
                </c:pt>
                <c:pt idx="35">
                  <c:v>353.82877454210279</c:v>
                </c:pt>
                <c:pt idx="36">
                  <c:v>399.08835055772943</c:v>
                </c:pt>
                <c:pt idx="37">
                  <c:v>445.20123553130253</c:v>
                </c:pt>
                <c:pt idx="38">
                  <c:v>490.67973241682404</c:v>
                </c:pt>
                <c:pt idx="39">
                  <c:v>534.26463473553031</c:v>
                </c:pt>
                <c:pt idx="40">
                  <c:v>575.11649784095232</c:v>
                </c:pt>
                <c:pt idx="41">
                  <c:v>612.88938807465343</c:v>
                </c:pt>
                <c:pt idx="42">
                  <c:v>647.73979769865036</c:v>
                </c:pt>
                <c:pt idx="43">
                  <c:v>680.24613986193037</c:v>
                </c:pt>
                <c:pt idx="44">
                  <c:v>711.28920306810505</c:v>
                </c:pt>
                <c:pt idx="45">
                  <c:v>741.91413985087866</c:v>
                </c:pt>
                <c:pt idx="46">
                  <c:v>773.21606153925109</c:v>
                </c:pt>
                <c:pt idx="47">
                  <c:v>806.24463802104287</c:v>
                </c:pt>
                <c:pt idx="48">
                  <c:v>841.92139656499444</c:v>
                </c:pt>
                <c:pt idx="49">
                  <c:v>881.02104928818687</c:v>
                </c:pt>
                <c:pt idx="50">
                  <c:v>924.12365577240109</c:v>
                </c:pt>
                <c:pt idx="51">
                  <c:v>971.61620234739166</c:v>
                </c:pt>
                <c:pt idx="52">
                  <c:v>1023.6832061923535</c:v>
                </c:pt>
                <c:pt idx="53">
                  <c:v>1080.3141244690567</c:v>
                </c:pt>
                <c:pt idx="54">
                  <c:v>1141.3200115796501</c:v>
                </c:pt>
                <c:pt idx="55">
                  <c:v>1206.3453504093491</c:v>
                </c:pt>
                <c:pt idx="56">
                  <c:v>1274.9141285164803</c:v>
                </c:pt>
                <c:pt idx="57">
                  <c:v>1346.4461463975565</c:v>
                </c:pt>
                <c:pt idx="58">
                  <c:v>1420.3185584882915</c:v>
                </c:pt>
                <c:pt idx="59">
                  <c:v>1495.9054637955733</c:v>
                </c:pt>
                <c:pt idx="60">
                  <c:v>1572.6271953836617</c:v>
                </c:pt>
                <c:pt idx="61">
                  <c:v>1650.0031852379086</c:v>
                </c:pt>
                <c:pt idx="62">
                  <c:v>1727.6242806674313</c:v>
                </c:pt>
                <c:pt idx="63">
                  <c:v>1805.2518864107224</c:v>
                </c:pt>
                <c:pt idx="64">
                  <c:v>1882.7514644250923</c:v>
                </c:pt>
                <c:pt idx="65">
                  <c:v>1960.1104661688371</c:v>
                </c:pt>
                <c:pt idx="66">
                  <c:v>2037.4462803269362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334.31799999999998</c:v>
                </c:pt>
                <c:pt idx="29">
                  <c:v>336.34728037395399</c:v>
                </c:pt>
                <c:pt idx="30">
                  <c:v>339.6875250872294</c:v>
                </c:pt>
                <c:pt idx="31">
                  <c:v>322.54208778440824</c:v>
                </c:pt>
                <c:pt idx="32">
                  <c:v>318.66564981345078</c:v>
                </c:pt>
                <c:pt idx="33">
                  <c:v>327.09032711896651</c:v>
                </c:pt>
                <c:pt idx="34">
                  <c:v>348.31623462465285</c:v>
                </c:pt>
                <c:pt idx="35">
                  <c:v>384.31431941924109</c:v>
                </c:pt>
                <c:pt idx="36">
                  <c:v>438.81186071350805</c:v>
                </c:pt>
                <c:pt idx="37">
                  <c:v>495.60436534615576</c:v>
                </c:pt>
                <c:pt idx="38">
                  <c:v>553.08829703670506</c:v>
                </c:pt>
                <c:pt idx="39">
                  <c:v>609.85800898788364</c:v>
                </c:pt>
                <c:pt idx="40">
                  <c:v>664.89967055030718</c:v>
                </c:pt>
                <c:pt idx="41">
                  <c:v>717.74012305245299</c:v>
                </c:pt>
                <c:pt idx="42">
                  <c:v>768.47117790345919</c:v>
                </c:pt>
                <c:pt idx="43">
                  <c:v>817.69847642416221</c:v>
                </c:pt>
                <c:pt idx="44">
                  <c:v>866.42682609476799</c:v>
                </c:pt>
                <c:pt idx="45">
                  <c:v>915.92625878223521</c:v>
                </c:pt>
                <c:pt idx="46">
                  <c:v>967.59117473949198</c:v>
                </c:pt>
                <c:pt idx="47">
                  <c:v>1022.8276308075714</c:v>
                </c:pt>
                <c:pt idx="48">
                  <c:v>1082.9799765111588</c:v>
                </c:pt>
                <c:pt idx="49">
                  <c:v>1149.245084937608</c:v>
                </c:pt>
                <c:pt idx="50">
                  <c:v>1222.6513995830858</c:v>
                </c:pt>
                <c:pt idx="51">
                  <c:v>1304.0155378186462</c:v>
                </c:pt>
                <c:pt idx="52">
                  <c:v>1393.9299763995064</c:v>
                </c:pt>
                <c:pt idx="53">
                  <c:v>1492.7512277778333</c:v>
                </c:pt>
                <c:pt idx="54">
                  <c:v>1600.5939497238421</c:v>
                </c:pt>
                <c:pt idx="55">
                  <c:v>1717.3547637341901</c:v>
                </c:pt>
                <c:pt idx="56">
                  <c:v>1842.7222812889722</c:v>
                </c:pt>
                <c:pt idx="57">
                  <c:v>1976.2396630479006</c:v>
                </c:pt>
                <c:pt idx="58">
                  <c:v>2117.3429538018645</c:v>
                </c:pt>
                <c:pt idx="59">
                  <c:v>2265.4308892886706</c:v>
                </c:pt>
                <c:pt idx="60">
                  <c:v>2419.9274949095129</c:v>
                </c:pt>
                <c:pt idx="61">
                  <c:v>2580.3322738076636</c:v>
                </c:pt>
                <c:pt idx="62">
                  <c:v>2746.3275393264785</c:v>
                </c:pt>
                <c:pt idx="63">
                  <c:v>2917.7339746763118</c:v>
                </c:pt>
                <c:pt idx="64">
                  <c:v>3094.5994487438907</c:v>
                </c:pt>
                <c:pt idx="65">
                  <c:v>3277.1733881070068</c:v>
                </c:pt>
                <c:pt idx="66">
                  <c:v>3465.8609733664657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17920"/>
        <c:axId val="135219840"/>
      </c:scatterChart>
      <c:valAx>
        <c:axId val="135217920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5219840"/>
        <c:crosses val="autoZero"/>
        <c:crossBetween val="midCat"/>
      </c:valAx>
      <c:valAx>
        <c:axId val="135219840"/>
        <c:scaling>
          <c:orientation val="minMax"/>
          <c:max val="35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352179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189</v>
      </c>
    </row>
    <row r="24" spans="2:3" x14ac:dyDescent="0.25">
      <c r="C24" s="9" t="s">
        <v>190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86</v>
      </c>
    </row>
    <row r="4" spans="8:15" x14ac:dyDescent="0.2">
      <c r="H4" s="1" t="s">
        <v>85</v>
      </c>
      <c r="I4" s="1" t="s">
        <v>40</v>
      </c>
      <c r="N4" s="1" t="s">
        <v>38</v>
      </c>
    </row>
    <row r="5" spans="8:15" x14ac:dyDescent="0.2">
      <c r="H5" s="20">
        <v>1984</v>
      </c>
      <c r="I5" s="4">
        <v>25.218</v>
      </c>
      <c r="J5" s="4"/>
      <c r="K5" s="11"/>
    </row>
    <row r="6" spans="8:15" x14ac:dyDescent="0.2">
      <c r="H6" s="20">
        <v>1985</v>
      </c>
      <c r="I6" s="4">
        <v>25.753</v>
      </c>
      <c r="J6" s="4"/>
      <c r="K6" s="11"/>
      <c r="O6" s="1" t="s">
        <v>38</v>
      </c>
    </row>
    <row r="7" spans="8:15" x14ac:dyDescent="0.2">
      <c r="H7" s="20">
        <v>1986</v>
      </c>
      <c r="I7" s="4">
        <v>28.382000000000001</v>
      </c>
      <c r="K7" s="11"/>
      <c r="O7" s="1" t="s">
        <v>38</v>
      </c>
    </row>
    <row r="8" spans="8:15" x14ac:dyDescent="0.2">
      <c r="H8" s="20">
        <v>1987</v>
      </c>
      <c r="I8" s="4">
        <v>33.537999999999997</v>
      </c>
      <c r="K8" s="11"/>
      <c r="L8" s="10"/>
      <c r="O8" s="1" t="s">
        <v>38</v>
      </c>
    </row>
    <row r="9" spans="8:15" x14ac:dyDescent="0.2">
      <c r="H9" s="20">
        <v>1988</v>
      </c>
      <c r="I9" s="4">
        <v>30.847999999999999</v>
      </c>
      <c r="K9" s="11"/>
      <c r="L9" s="10"/>
      <c r="O9" s="1" t="s">
        <v>38</v>
      </c>
    </row>
    <row r="10" spans="8:15" x14ac:dyDescent="0.2">
      <c r="H10" s="20">
        <v>1989</v>
      </c>
      <c r="I10" s="4">
        <v>38.225999999999999</v>
      </c>
      <c r="K10" s="11"/>
      <c r="L10" s="10"/>
      <c r="O10" s="1" t="s">
        <v>38</v>
      </c>
    </row>
    <row r="11" spans="8:15" x14ac:dyDescent="0.2">
      <c r="H11" s="20">
        <v>1990</v>
      </c>
      <c r="I11" s="4">
        <v>43.290999999999997</v>
      </c>
      <c r="K11" s="11"/>
      <c r="L11" s="10"/>
      <c r="O11" s="1" t="s">
        <v>38</v>
      </c>
    </row>
    <row r="12" spans="8:15" x14ac:dyDescent="0.2">
      <c r="H12" s="20">
        <v>1991</v>
      </c>
      <c r="I12" s="4">
        <v>41.811999999999998</v>
      </c>
      <c r="K12" s="11"/>
      <c r="L12" s="10"/>
      <c r="O12" s="1" t="s">
        <v>38</v>
      </c>
    </row>
    <row r="13" spans="8:15" x14ac:dyDescent="0.2">
      <c r="H13" s="20">
        <v>1992</v>
      </c>
      <c r="I13" s="4">
        <v>50.088000000000001</v>
      </c>
      <c r="K13" s="12"/>
      <c r="L13" s="10"/>
      <c r="O13" s="1" t="s">
        <v>38</v>
      </c>
    </row>
    <row r="14" spans="8:15" x14ac:dyDescent="0.2">
      <c r="H14" s="20">
        <v>1993</v>
      </c>
      <c r="I14" s="4">
        <v>52.52</v>
      </c>
      <c r="K14" s="11"/>
      <c r="O14" s="1" t="s">
        <v>38</v>
      </c>
    </row>
    <row r="15" spans="8:15" x14ac:dyDescent="0.2">
      <c r="H15" s="20">
        <v>1994</v>
      </c>
      <c r="I15" s="4">
        <v>72.063999999999993</v>
      </c>
      <c r="K15" s="11"/>
      <c r="O15" s="1" t="s">
        <v>38</v>
      </c>
    </row>
    <row r="16" spans="8:15" x14ac:dyDescent="0.2">
      <c r="H16" s="20">
        <v>1995</v>
      </c>
      <c r="I16" s="4">
        <v>84.665000000000006</v>
      </c>
      <c r="K16" s="11"/>
      <c r="O16" s="1" t="s">
        <v>38</v>
      </c>
    </row>
    <row r="17" spans="8:15" x14ac:dyDescent="0.2">
      <c r="H17" s="20">
        <v>1996</v>
      </c>
      <c r="I17" s="4">
        <v>101.39100000000001</v>
      </c>
      <c r="K17" s="11"/>
      <c r="O17" s="1" t="s">
        <v>38</v>
      </c>
    </row>
    <row r="18" spans="8:15" x14ac:dyDescent="0.2">
      <c r="H18" s="20">
        <v>1997</v>
      </c>
      <c r="I18" s="4">
        <v>116.44</v>
      </c>
      <c r="K18" s="11"/>
      <c r="O18" s="1" t="s">
        <v>38</v>
      </c>
    </row>
    <row r="19" spans="8:15" x14ac:dyDescent="0.2">
      <c r="H19" s="20">
        <v>1998</v>
      </c>
      <c r="I19" s="4">
        <v>144.673</v>
      </c>
      <c r="K19" s="11"/>
      <c r="O19" s="1" t="s">
        <v>38</v>
      </c>
    </row>
    <row r="20" spans="8:15" x14ac:dyDescent="0.2">
      <c r="H20" s="20">
        <v>1999</v>
      </c>
      <c r="I20" s="4">
        <v>152.99799999999999</v>
      </c>
      <c r="K20" s="11"/>
      <c r="O20" s="1" t="s">
        <v>38</v>
      </c>
    </row>
    <row r="21" spans="8:15" x14ac:dyDescent="0.2">
      <c r="H21" s="20">
        <v>2000</v>
      </c>
      <c r="I21" s="4">
        <v>194.55</v>
      </c>
      <c r="K21" s="11"/>
      <c r="O21" s="1" t="s">
        <v>38</v>
      </c>
    </row>
    <row r="22" spans="8:15" x14ac:dyDescent="0.2">
      <c r="H22" s="20">
        <v>2001</v>
      </c>
      <c r="I22" s="4">
        <v>235.97499999999999</v>
      </c>
      <c r="K22" s="11"/>
      <c r="O22" s="1" t="s">
        <v>38</v>
      </c>
    </row>
    <row r="23" spans="8:15" x14ac:dyDescent="0.2">
      <c r="H23" s="20">
        <v>2002</v>
      </c>
      <c r="I23" s="4">
        <v>214.232</v>
      </c>
      <c r="K23" s="11"/>
      <c r="O23" s="1" t="s">
        <v>38</v>
      </c>
    </row>
    <row r="24" spans="8:15" x14ac:dyDescent="0.2">
      <c r="H24" s="20">
        <v>2003</v>
      </c>
      <c r="I24" s="4">
        <v>234.446</v>
      </c>
      <c r="K24" s="11"/>
      <c r="O24" s="1" t="s">
        <v>38</v>
      </c>
    </row>
    <row r="25" spans="8:15" x14ac:dyDescent="0.2">
      <c r="H25" s="20">
        <v>2004</v>
      </c>
      <c r="I25" s="4">
        <v>260.935</v>
      </c>
      <c r="K25" s="11"/>
      <c r="O25" s="1" t="s">
        <v>38</v>
      </c>
    </row>
    <row r="26" spans="8:15" x14ac:dyDescent="0.2">
      <c r="H26" s="20">
        <v>2005</v>
      </c>
      <c r="I26" s="4">
        <v>289.16399999999999</v>
      </c>
      <c r="K26" s="11"/>
      <c r="O26" s="1" t="s">
        <v>38</v>
      </c>
    </row>
    <row r="27" spans="8:15" x14ac:dyDescent="0.2">
      <c r="H27" s="20">
        <v>2006</v>
      </c>
      <c r="I27" s="4">
        <v>339.072</v>
      </c>
      <c r="K27" s="11"/>
      <c r="O27" s="1" t="s">
        <v>38</v>
      </c>
    </row>
    <row r="28" spans="8:15" x14ac:dyDescent="0.2">
      <c r="H28" s="20">
        <v>2007</v>
      </c>
      <c r="I28" s="4">
        <v>355.88099999999997</v>
      </c>
      <c r="K28" s="11"/>
      <c r="O28" s="1" t="s">
        <v>38</v>
      </c>
    </row>
    <row r="29" spans="8:15" x14ac:dyDescent="0.2">
      <c r="H29" s="20">
        <v>2008</v>
      </c>
      <c r="I29" s="4">
        <v>348.29300000000001</v>
      </c>
      <c r="K29" s="11"/>
      <c r="O29" s="1" t="s">
        <v>38</v>
      </c>
    </row>
    <row r="30" spans="8:15" x14ac:dyDescent="0.2">
      <c r="H30" s="20">
        <v>2009</v>
      </c>
      <c r="I30" s="4">
        <v>321.95600000000002</v>
      </c>
      <c r="K30" s="11"/>
      <c r="O30" s="1" t="s">
        <v>38</v>
      </c>
    </row>
    <row r="31" spans="8:15" x14ac:dyDescent="0.2">
      <c r="H31" s="20">
        <v>2010</v>
      </c>
      <c r="I31" s="4">
        <v>328.37700000000001</v>
      </c>
      <c r="K31" s="11"/>
      <c r="O31" s="1" t="s">
        <v>38</v>
      </c>
    </row>
    <row r="32" spans="8:15" x14ac:dyDescent="0.2">
      <c r="H32" s="20">
        <v>2011</v>
      </c>
      <c r="I32" s="4">
        <v>338.85899999999998</v>
      </c>
      <c r="K32" s="11"/>
      <c r="O32" s="1" t="s">
        <v>38</v>
      </c>
    </row>
    <row r="33" spans="8:15" x14ac:dyDescent="0.2">
      <c r="H33" s="20">
        <v>2012</v>
      </c>
      <c r="I33" s="4">
        <v>334.31799999999998</v>
      </c>
      <c r="K33" s="11"/>
      <c r="O33" s="1" t="s">
        <v>38</v>
      </c>
    </row>
    <row r="34" spans="8:15" x14ac:dyDescent="0.2">
      <c r="H34" s="10"/>
      <c r="I34" s="4"/>
      <c r="K34" s="11"/>
      <c r="O34" s="1" t="s">
        <v>38</v>
      </c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29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75</v>
      </c>
      <c r="G1" s="30" t="s">
        <v>103</v>
      </c>
      <c r="H1" s="2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17" t="s">
        <v>6</v>
      </c>
      <c r="H2" s="17"/>
      <c r="I2" s="4" t="s">
        <v>106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29" t="s">
        <v>0</v>
      </c>
      <c r="B3" s="30" t="s">
        <v>0</v>
      </c>
      <c r="C3" s="30" t="s">
        <v>0</v>
      </c>
      <c r="D3" s="30" t="s">
        <v>0</v>
      </c>
      <c r="E3" s="30" t="s">
        <v>0</v>
      </c>
      <c r="F3" s="30" t="s">
        <v>0</v>
      </c>
      <c r="G3" s="30" t="s">
        <v>0</v>
      </c>
      <c r="H3" s="21"/>
      <c r="I3" s="4" t="s">
        <v>52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16" t="s">
        <v>89</v>
      </c>
      <c r="B4" s="17" t="s">
        <v>111</v>
      </c>
      <c r="C4" s="17" t="s">
        <v>112</v>
      </c>
      <c r="D4" s="17" t="s">
        <v>113</v>
      </c>
      <c r="E4" s="17" t="s">
        <v>114</v>
      </c>
      <c r="F4" s="17" t="s">
        <v>114</v>
      </c>
      <c r="G4" s="17" t="s">
        <v>115</v>
      </c>
      <c r="H4" s="1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16" t="s">
        <v>0</v>
      </c>
      <c r="B5" s="17" t="s">
        <v>116</v>
      </c>
      <c r="C5" s="17" t="s">
        <v>117</v>
      </c>
      <c r="D5" s="17" t="s">
        <v>118</v>
      </c>
      <c r="E5" s="17" t="s">
        <v>119</v>
      </c>
      <c r="F5" s="17" t="s">
        <v>120</v>
      </c>
      <c r="G5" s="17" t="s">
        <v>121</v>
      </c>
      <c r="H5" s="1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16" t="s">
        <v>91</v>
      </c>
      <c r="B6" s="17" t="s">
        <v>122</v>
      </c>
      <c r="C6" s="17" t="s">
        <v>123</v>
      </c>
      <c r="D6" s="17" t="s">
        <v>124</v>
      </c>
      <c r="E6" s="17" t="s">
        <v>125</v>
      </c>
      <c r="F6" s="17" t="s">
        <v>126</v>
      </c>
      <c r="G6" s="17" t="s">
        <v>0</v>
      </c>
      <c r="H6" s="17"/>
      <c r="I6" s="4" t="s">
        <v>99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16" t="s">
        <v>0</v>
      </c>
      <c r="B7" s="17" t="s">
        <v>127</v>
      </c>
      <c r="C7" s="17" t="s">
        <v>128</v>
      </c>
      <c r="D7" s="17" t="s">
        <v>129</v>
      </c>
      <c r="E7" s="17" t="s">
        <v>130</v>
      </c>
      <c r="F7" s="17" t="s">
        <v>131</v>
      </c>
      <c r="G7" s="17" t="s">
        <v>0</v>
      </c>
      <c r="H7" s="17"/>
      <c r="I7" s="4" t="s">
        <v>107</v>
      </c>
      <c r="J7" s="4">
        <v>35.761319999999998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16" t="s">
        <v>90</v>
      </c>
      <c r="B8" s="17" t="s">
        <v>0</v>
      </c>
      <c r="C8" s="17" t="s">
        <v>0</v>
      </c>
      <c r="D8" s="17" t="s">
        <v>105</v>
      </c>
      <c r="E8" s="17" t="s">
        <v>104</v>
      </c>
      <c r="F8" s="17" t="s">
        <v>0</v>
      </c>
      <c r="G8" s="17" t="s">
        <v>0</v>
      </c>
      <c r="H8" s="17"/>
      <c r="I8" s="4" t="s">
        <v>108</v>
      </c>
      <c r="J8" s="4">
        <v>-4.731897</v>
      </c>
      <c r="K8" s="4"/>
      <c r="L8" s="4" t="s">
        <v>44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16" t="s">
        <v>0</v>
      </c>
      <c r="B9" s="17" t="s">
        <v>0</v>
      </c>
      <c r="C9" s="17" t="s">
        <v>0</v>
      </c>
      <c r="D9" s="17" t="s">
        <v>132</v>
      </c>
      <c r="E9" s="17" t="s">
        <v>133</v>
      </c>
      <c r="F9" s="17" t="s">
        <v>0</v>
      </c>
      <c r="G9" s="17" t="s">
        <v>0</v>
      </c>
      <c r="H9" s="17"/>
      <c r="I9" s="4" t="s">
        <v>98</v>
      </c>
      <c r="J9" s="4">
        <v>239.4007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16" t="s">
        <v>8</v>
      </c>
      <c r="B10" s="17" t="s">
        <v>0</v>
      </c>
      <c r="C10" s="17" t="s">
        <v>134</v>
      </c>
      <c r="D10" s="17" t="s">
        <v>135</v>
      </c>
      <c r="E10" s="17" t="s">
        <v>136</v>
      </c>
      <c r="F10" s="17" t="s">
        <v>0</v>
      </c>
      <c r="G10" s="17" t="s">
        <v>0</v>
      </c>
      <c r="H10" s="17"/>
      <c r="I10" s="1" t="s">
        <v>110</v>
      </c>
      <c r="J10" s="4">
        <v>-202.88579999999999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16" t="s">
        <v>0</v>
      </c>
      <c r="B11" s="17" t="s">
        <v>0</v>
      </c>
      <c r="C11" s="17" t="s">
        <v>137</v>
      </c>
      <c r="D11" s="17" t="s">
        <v>138</v>
      </c>
      <c r="E11" s="17" t="s">
        <v>139</v>
      </c>
      <c r="F11" s="17" t="s">
        <v>0</v>
      </c>
      <c r="G11" s="17" t="s">
        <v>0</v>
      </c>
      <c r="H11" s="17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140</v>
      </c>
      <c r="F12" s="17" t="s">
        <v>141</v>
      </c>
      <c r="G12" s="17" t="s">
        <v>142</v>
      </c>
      <c r="H12" s="17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143</v>
      </c>
      <c r="F13" s="17" t="s">
        <v>144</v>
      </c>
      <c r="G13" s="17" t="s">
        <v>145</v>
      </c>
      <c r="H13" s="17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146</v>
      </c>
      <c r="F14" s="17" t="s">
        <v>147</v>
      </c>
      <c r="G14" s="17" t="s">
        <v>148</v>
      </c>
      <c r="H14" s="17"/>
      <c r="K14" s="4"/>
      <c r="L14" s="4"/>
      <c r="M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149</v>
      </c>
      <c r="F15" s="17" t="s">
        <v>150</v>
      </c>
      <c r="G15" s="17" t="s">
        <v>151</v>
      </c>
      <c r="H15" s="17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152</v>
      </c>
      <c r="F16" s="17" t="s">
        <v>153</v>
      </c>
      <c r="G16" s="17" t="s">
        <v>154</v>
      </c>
      <c r="H16" s="17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155</v>
      </c>
      <c r="F17" s="17" t="s">
        <v>156</v>
      </c>
      <c r="G17" s="17" t="s">
        <v>157</v>
      </c>
      <c r="H17" s="17"/>
      <c r="O17" s="4"/>
      <c r="P17" s="4"/>
      <c r="Q17" s="4"/>
      <c r="R17" s="4"/>
      <c r="S17" s="4"/>
      <c r="T17" s="4"/>
      <c r="U17" s="4"/>
      <c r="V17" s="4"/>
    </row>
    <row r="18" spans="1:22" x14ac:dyDescent="0.2">
      <c r="A18" s="16" t="s">
        <v>7</v>
      </c>
      <c r="B18" s="17" t="s">
        <v>0</v>
      </c>
      <c r="C18" s="17" t="s">
        <v>158</v>
      </c>
      <c r="D18" s="17" t="s">
        <v>0</v>
      </c>
      <c r="E18" s="17" t="s">
        <v>0</v>
      </c>
      <c r="F18" s="17" t="s">
        <v>0</v>
      </c>
      <c r="G18" s="17" t="s">
        <v>0</v>
      </c>
      <c r="H18" s="17"/>
      <c r="O18" s="4"/>
      <c r="P18" s="4"/>
      <c r="Q18" s="4"/>
      <c r="R18" s="4"/>
      <c r="S18" s="4"/>
      <c r="T18" s="4"/>
      <c r="U18" s="4"/>
      <c r="V18" s="4"/>
    </row>
    <row r="19" spans="1:22" x14ac:dyDescent="0.2">
      <c r="A19" s="16" t="s">
        <v>0</v>
      </c>
      <c r="B19" s="17" t="s">
        <v>0</v>
      </c>
      <c r="C19" s="17" t="s">
        <v>159</v>
      </c>
      <c r="D19" s="17" t="s">
        <v>0</v>
      </c>
      <c r="E19" s="17" t="s">
        <v>0</v>
      </c>
      <c r="F19" s="17" t="s">
        <v>0</v>
      </c>
      <c r="G19" s="17" t="s">
        <v>0</v>
      </c>
      <c r="O19" s="4"/>
      <c r="P19" s="4"/>
      <c r="Q19" s="4"/>
      <c r="R19" s="4"/>
      <c r="S19" s="4"/>
      <c r="T19" s="4"/>
      <c r="U19" s="4"/>
      <c r="V19" s="4"/>
    </row>
    <row r="20" spans="1:22" x14ac:dyDescent="0.2">
      <c r="A20" s="16" t="s">
        <v>12</v>
      </c>
      <c r="B20" s="17" t="s">
        <v>160</v>
      </c>
      <c r="C20" s="17" t="s">
        <v>161</v>
      </c>
      <c r="D20" s="17" t="s">
        <v>162</v>
      </c>
      <c r="E20" s="17" t="s">
        <v>163</v>
      </c>
      <c r="F20" s="17" t="s">
        <v>164</v>
      </c>
      <c r="G20" s="17" t="s">
        <v>165</v>
      </c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16" t="s">
        <v>0</v>
      </c>
      <c r="B21" s="17" t="s">
        <v>166</v>
      </c>
      <c r="C21" s="17" t="s">
        <v>167</v>
      </c>
      <c r="D21" s="17" t="s">
        <v>168</v>
      </c>
      <c r="E21" s="17" t="s">
        <v>169</v>
      </c>
      <c r="F21" s="17" t="s">
        <v>170</v>
      </c>
      <c r="G21" s="17" t="s">
        <v>171</v>
      </c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 t="s">
        <v>0</v>
      </c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16" t="s">
        <v>13</v>
      </c>
      <c r="B23" s="17" t="s">
        <v>92</v>
      </c>
      <c r="C23" s="17" t="s">
        <v>93</v>
      </c>
      <c r="D23" s="17" t="s">
        <v>92</v>
      </c>
      <c r="E23" s="17" t="s">
        <v>92</v>
      </c>
      <c r="F23" s="17" t="s">
        <v>92</v>
      </c>
      <c r="G23" s="17" t="s">
        <v>92</v>
      </c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1" t="s">
        <v>14</v>
      </c>
      <c r="B24" s="32" t="s">
        <v>172</v>
      </c>
      <c r="C24" s="32" t="s">
        <v>173</v>
      </c>
      <c r="D24" s="32" t="s">
        <v>174</v>
      </c>
      <c r="E24" s="32" t="s">
        <v>175</v>
      </c>
      <c r="F24" s="32" t="s">
        <v>175</v>
      </c>
      <c r="G24" s="32" t="s">
        <v>176</v>
      </c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20" t="s">
        <v>94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20" t="s">
        <v>0</v>
      </c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0" t="s">
        <v>0</v>
      </c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20"/>
      <c r="B27" s="20"/>
      <c r="C27" s="20"/>
      <c r="D27" s="20"/>
      <c r="E27" s="20"/>
      <c r="F27" s="20"/>
      <c r="G27" s="20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20"/>
      <c r="B28" s="20"/>
      <c r="C28" s="20"/>
      <c r="D28" s="20"/>
      <c r="E28" s="20"/>
      <c r="F28" s="20"/>
      <c r="G28" s="20"/>
      <c r="O28" s="4"/>
      <c r="P28" s="4"/>
      <c r="Q28" s="4"/>
      <c r="R28" s="4"/>
      <c r="S28" s="4"/>
      <c r="T28" s="4"/>
      <c r="U28" s="4"/>
      <c r="V28" s="4"/>
    </row>
    <row r="29" spans="1:22" ht="15" x14ac:dyDescent="0.25">
      <c r="A29" s="16"/>
      <c r="B29" s="17"/>
      <c r="C29" s="17"/>
      <c r="D29" s="17"/>
      <c r="E29" s="17"/>
      <c r="F29" s="17"/>
      <c r="G29" s="13"/>
      <c r="O29" s="4"/>
      <c r="P29" s="4"/>
      <c r="Q29" s="4"/>
      <c r="R29" s="4"/>
      <c r="S29" s="4"/>
      <c r="T29" s="4"/>
      <c r="U29" s="4"/>
      <c r="V29" s="4"/>
    </row>
    <row r="30" spans="1:22" ht="15" x14ac:dyDescent="0.25">
      <c r="A30" s="16"/>
      <c r="B30" s="17"/>
      <c r="C30" s="17"/>
      <c r="D30" s="17"/>
      <c r="E30" s="17"/>
      <c r="F30" s="17"/>
      <c r="G30" s="13"/>
      <c r="O30" s="4"/>
      <c r="P30" s="4"/>
      <c r="Q30" s="4"/>
      <c r="R30" s="4"/>
      <c r="S30" s="4"/>
      <c r="T30" s="4"/>
      <c r="U30" s="4"/>
      <c r="V30" s="4"/>
    </row>
    <row r="31" spans="1:22" ht="15" x14ac:dyDescent="0.25">
      <c r="A31" s="16"/>
      <c r="B31" s="17"/>
      <c r="C31" s="17"/>
      <c r="D31" s="17"/>
      <c r="E31" s="17"/>
      <c r="F31" s="17"/>
      <c r="G31" s="13"/>
      <c r="O31" s="4"/>
      <c r="P31" s="4"/>
      <c r="Q31" s="4"/>
      <c r="R31" s="4"/>
      <c r="S31" s="4"/>
      <c r="T31" s="4"/>
      <c r="U31" s="4"/>
      <c r="V31" s="4"/>
    </row>
    <row r="32" spans="1:22" ht="15" x14ac:dyDescent="0.25">
      <c r="A32" s="16"/>
      <c r="B32" s="17"/>
      <c r="C32" s="17"/>
      <c r="D32" s="17"/>
      <c r="E32" s="17"/>
      <c r="F32" s="17"/>
      <c r="G32" s="13"/>
      <c r="O32" s="4"/>
      <c r="P32" s="4"/>
      <c r="Q32" s="4"/>
      <c r="R32" s="4"/>
      <c r="S32" s="4"/>
      <c r="T32" s="4"/>
      <c r="U32" s="4"/>
      <c r="V32" s="4"/>
    </row>
    <row r="33" spans="1:22" ht="15" x14ac:dyDescent="0.25">
      <c r="A33" s="16"/>
      <c r="B33" s="17"/>
      <c r="C33" s="17"/>
      <c r="D33" s="17"/>
      <c r="E33" s="17"/>
      <c r="F33" s="17"/>
      <c r="G33" s="13"/>
      <c r="O33" s="4"/>
      <c r="P33" s="4"/>
      <c r="Q33" s="4"/>
      <c r="R33" s="4"/>
      <c r="S33" s="4"/>
      <c r="T33" s="4"/>
      <c r="U33" s="4"/>
      <c r="V33" s="4"/>
    </row>
    <row r="34" spans="1:22" ht="15" x14ac:dyDescent="0.25">
      <c r="A34" s="16"/>
      <c r="B34" s="17"/>
      <c r="C34" s="17"/>
      <c r="D34" s="17"/>
      <c r="E34" s="17"/>
      <c r="F34" s="17"/>
      <c r="G34" s="13"/>
      <c r="O34" s="4"/>
      <c r="P34" s="4"/>
      <c r="Q34" s="4"/>
      <c r="R34" s="4"/>
      <c r="S34" s="4"/>
      <c r="T34" s="4"/>
      <c r="U34" s="4"/>
      <c r="V34" s="4"/>
    </row>
    <row r="35" spans="1:22" ht="15" x14ac:dyDescent="0.25">
      <c r="A35" s="16"/>
      <c r="B35" s="17"/>
      <c r="C35" s="17"/>
      <c r="D35" s="17"/>
      <c r="E35" s="17"/>
      <c r="F35" s="17"/>
      <c r="G35" s="13"/>
      <c r="O35" s="4"/>
      <c r="P35" s="4"/>
      <c r="Q35" s="4"/>
      <c r="R35" s="4"/>
      <c r="S35" s="4"/>
      <c r="T35" s="4"/>
      <c r="U35" s="4"/>
      <c r="V35" s="4"/>
    </row>
    <row r="36" spans="1:22" ht="15" x14ac:dyDescent="0.25">
      <c r="A36" s="16"/>
      <c r="B36" s="17"/>
      <c r="C36" s="17"/>
      <c r="D36" s="17"/>
      <c r="E36" s="17"/>
      <c r="F36" s="17"/>
      <c r="G36" s="13"/>
      <c r="O36" s="4"/>
      <c r="P36" s="4"/>
      <c r="Q36" s="4"/>
      <c r="R36" s="4"/>
      <c r="S36" s="4"/>
      <c r="T36" s="4"/>
      <c r="U36" s="4"/>
      <c r="V36" s="4"/>
    </row>
    <row r="37" spans="1:22" ht="15" x14ac:dyDescent="0.25">
      <c r="A37" s="16"/>
      <c r="B37" s="17"/>
      <c r="C37" s="17"/>
      <c r="D37" s="17"/>
      <c r="E37" s="17"/>
      <c r="F37" s="17"/>
      <c r="G37" s="13"/>
      <c r="O37" s="4"/>
      <c r="P37" s="4"/>
      <c r="Q37" s="4"/>
      <c r="R37" s="4"/>
      <c r="S37" s="4"/>
      <c r="T37" s="4"/>
      <c r="U37" s="4"/>
      <c r="V37" s="4"/>
    </row>
    <row r="38" spans="1:22" ht="15" x14ac:dyDescent="0.25">
      <c r="A38" s="16"/>
      <c r="B38" s="17"/>
      <c r="C38" s="17"/>
      <c r="D38" s="17"/>
      <c r="E38" s="17"/>
      <c r="F38" s="17"/>
      <c r="G38" s="13"/>
      <c r="O38" s="4"/>
      <c r="P38" s="4"/>
      <c r="Q38" s="4"/>
      <c r="R38" s="4"/>
      <c r="S38" s="4"/>
      <c r="T38" s="4"/>
      <c r="U38" s="4"/>
      <c r="V38" s="4"/>
    </row>
    <row r="39" spans="1:22" ht="15" x14ac:dyDescent="0.25">
      <c r="A39" s="16"/>
      <c r="B39" s="17"/>
      <c r="C39" s="17"/>
      <c r="D39" s="17"/>
      <c r="E39" s="17"/>
      <c r="F39" s="17"/>
      <c r="G39" s="13"/>
      <c r="O39" s="4"/>
      <c r="P39" s="4"/>
      <c r="Q39" s="4"/>
      <c r="R39" s="4"/>
      <c r="S39" s="4"/>
      <c r="T39" s="4"/>
      <c r="U39" s="4"/>
      <c r="V39" s="4"/>
    </row>
    <row r="40" spans="1:22" ht="15" x14ac:dyDescent="0.25">
      <c r="A40" s="16"/>
      <c r="B40" s="17"/>
      <c r="C40" s="17"/>
      <c r="D40" s="17"/>
      <c r="E40" s="17"/>
      <c r="F40" s="17"/>
      <c r="G40" s="13"/>
      <c r="O40" s="4"/>
      <c r="P40" s="4"/>
      <c r="Q40" s="4"/>
      <c r="R40" s="4"/>
      <c r="S40" s="4"/>
      <c r="T40" s="4"/>
      <c r="U40" s="4"/>
      <c r="V40" s="4"/>
    </row>
    <row r="41" spans="1:22" ht="15" x14ac:dyDescent="0.25">
      <c r="A41" s="16"/>
      <c r="B41" s="17"/>
      <c r="C41" s="17"/>
      <c r="D41" s="17"/>
      <c r="E41" s="17"/>
      <c r="F41" s="17"/>
      <c r="G41" s="13"/>
      <c r="O41" s="4"/>
      <c r="P41" s="4"/>
      <c r="Q41" s="4"/>
      <c r="R41" s="4"/>
      <c r="S41" s="4"/>
      <c r="T41" s="4"/>
      <c r="U41" s="4"/>
      <c r="V41" s="4"/>
    </row>
    <row r="42" spans="1:22" ht="15" x14ac:dyDescent="0.25">
      <c r="A42" s="16"/>
      <c r="B42" s="17"/>
      <c r="C42" s="17"/>
      <c r="D42" s="17"/>
      <c r="E42" s="17"/>
      <c r="F42" s="17"/>
      <c r="G42" s="13"/>
      <c r="O42" s="4"/>
      <c r="P42" s="4"/>
      <c r="Q42" s="4"/>
      <c r="R42" s="4"/>
      <c r="S42" s="4"/>
      <c r="T42" s="4"/>
      <c r="U42" s="4"/>
      <c r="V42" s="4"/>
    </row>
    <row r="43" spans="1:22" ht="15" x14ac:dyDescent="0.25">
      <c r="A43" s="16"/>
      <c r="B43" s="17"/>
      <c r="C43" s="17"/>
      <c r="D43" s="17"/>
      <c r="E43" s="17"/>
      <c r="F43" s="17"/>
      <c r="G43" s="13"/>
      <c r="O43" s="4"/>
      <c r="P43" s="4"/>
      <c r="Q43" s="4"/>
      <c r="R43" s="4"/>
      <c r="S43" s="4"/>
      <c r="T43" s="4"/>
      <c r="U43" s="4"/>
      <c r="V43" s="4"/>
    </row>
    <row r="44" spans="1:22" ht="15" x14ac:dyDescent="0.25">
      <c r="A44" s="16"/>
      <c r="B44" s="17"/>
      <c r="C44" s="17"/>
      <c r="D44" s="17"/>
      <c r="E44" s="17"/>
      <c r="F44" s="17"/>
      <c r="G44" s="13"/>
      <c r="I44" s="4"/>
      <c r="J44" s="4"/>
      <c r="O44" s="4"/>
      <c r="P44" s="4"/>
      <c r="Q44" s="4"/>
      <c r="R44" s="4"/>
      <c r="S44" s="4"/>
      <c r="T44" s="4"/>
      <c r="U44" s="4"/>
      <c r="V44" s="4"/>
    </row>
    <row r="45" spans="1:22" ht="15" x14ac:dyDescent="0.25">
      <c r="A45" s="16"/>
      <c r="B45" s="17"/>
      <c r="C45" s="17"/>
      <c r="D45" s="17"/>
      <c r="E45" s="17"/>
      <c r="F45" s="17"/>
      <c r="G45" s="13"/>
      <c r="H45" s="1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5" x14ac:dyDescent="0.25">
      <c r="A46" s="16"/>
      <c r="B46" s="17"/>
      <c r="C46" s="17"/>
      <c r="D46" s="17"/>
      <c r="E46" s="17"/>
      <c r="F46" s="17"/>
      <c r="G46" s="13"/>
      <c r="H46" s="13"/>
      <c r="I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5" x14ac:dyDescent="0.25">
      <c r="A47" s="16"/>
      <c r="B47" s="17"/>
      <c r="C47" s="17"/>
      <c r="D47" s="17"/>
      <c r="E47" s="17"/>
      <c r="F47" s="17"/>
      <c r="G47" s="13"/>
      <c r="H47" s="13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5" x14ac:dyDescent="0.25">
      <c r="A48" s="18"/>
      <c r="B48" s="19"/>
      <c r="C48" s="19"/>
      <c r="D48" s="19"/>
      <c r="E48" s="19"/>
      <c r="F48" s="19"/>
      <c r="G48" s="15"/>
      <c r="H48" s="15"/>
    </row>
    <row r="49" spans="1:8" ht="15" x14ac:dyDescent="0.25">
      <c r="A49" s="20"/>
      <c r="B49" s="20"/>
      <c r="C49" s="20"/>
      <c r="D49" s="20"/>
      <c r="E49" s="20"/>
      <c r="F49" s="20"/>
      <c r="G49" s="14"/>
      <c r="H49" s="14"/>
    </row>
    <row r="50" spans="1:8" ht="15" x14ac:dyDescent="0.25">
      <c r="A50" s="20"/>
      <c r="B50" s="20"/>
      <c r="C50" s="20"/>
      <c r="D50" s="20"/>
      <c r="E50" s="20"/>
      <c r="F50" s="20"/>
      <c r="G50" s="14"/>
      <c r="H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87</v>
      </c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177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178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79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88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76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179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180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181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95</v>
      </c>
      <c r="J6" s="1" t="s">
        <v>30</v>
      </c>
      <c r="K6" s="1" t="s">
        <v>82</v>
      </c>
      <c r="L6" s="1" t="s">
        <v>31</v>
      </c>
      <c r="M6" s="1" t="s">
        <v>32</v>
      </c>
      <c r="N6" s="1" t="s">
        <v>83</v>
      </c>
      <c r="O6" s="1" t="s">
        <v>33</v>
      </c>
      <c r="P6" s="1"/>
      <c r="Q6" s="1"/>
    </row>
    <row r="7" spans="1:17" x14ac:dyDescent="0.25">
      <c r="D7" s="2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28</v>
      </c>
      <c r="C8" s="1" t="s">
        <v>24</v>
      </c>
      <c r="D8" s="25">
        <v>23.682020000000001</v>
      </c>
      <c r="E8" s="1">
        <v>3</v>
      </c>
      <c r="F8" s="5">
        <v>-41.364040000000003</v>
      </c>
      <c r="G8" s="5">
        <v>-37.367429999999999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25</v>
      </c>
      <c r="B9" s="1">
        <v>28</v>
      </c>
      <c r="C9" s="1" t="s">
        <v>24</v>
      </c>
      <c r="D9" s="25">
        <v>23.681609999999999</v>
      </c>
      <c r="E9" s="1">
        <v>3</v>
      </c>
      <c r="F9" s="5">
        <v>-41.363210000000002</v>
      </c>
      <c r="G9" s="5">
        <v>-37.366599999999998</v>
      </c>
      <c r="H9" s="22"/>
      <c r="I9" s="1" t="s">
        <v>34</v>
      </c>
      <c r="J9" s="5">
        <v>9.1563900000000004E-2</v>
      </c>
      <c r="K9" s="5">
        <v>2.3923E-2</v>
      </c>
      <c r="L9" s="5">
        <v>3.83</v>
      </c>
      <c r="M9" s="5">
        <v>0</v>
      </c>
      <c r="N9" s="5">
        <v>4.4675699999999999E-2</v>
      </c>
      <c r="O9" s="5">
        <v>0.13845199999999999</v>
      </c>
      <c r="P9" s="1"/>
      <c r="Q9" s="1"/>
    </row>
    <row r="10" spans="1:17" x14ac:dyDescent="0.25">
      <c r="A10" s="1" t="s">
        <v>26</v>
      </c>
      <c r="B10" s="1">
        <v>28</v>
      </c>
      <c r="C10" s="1" t="s">
        <v>24</v>
      </c>
      <c r="D10" s="25">
        <v>24.086970000000001</v>
      </c>
      <c r="E10" s="1">
        <v>4</v>
      </c>
      <c r="F10" s="5">
        <v>-40.173949999999998</v>
      </c>
      <c r="G10" s="5">
        <v>-34.845129999999997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1" t="s">
        <v>27</v>
      </c>
      <c r="B11" s="1">
        <v>28</v>
      </c>
      <c r="C11" s="1" t="s">
        <v>24</v>
      </c>
      <c r="D11" s="25">
        <v>24.06889</v>
      </c>
      <c r="E11" s="1">
        <v>4</v>
      </c>
      <c r="F11" s="5">
        <v>-40.137779999999999</v>
      </c>
      <c r="G11" s="5">
        <v>-34.808959999999999</v>
      </c>
      <c r="H11" s="1"/>
      <c r="I11" s="1" t="s">
        <v>35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2" t="s">
        <v>28</v>
      </c>
      <c r="B12" s="2">
        <v>28</v>
      </c>
      <c r="C12" s="2" t="s">
        <v>24</v>
      </c>
      <c r="D12" s="26">
        <v>24.251950000000001</v>
      </c>
      <c r="E12" s="2">
        <v>4</v>
      </c>
      <c r="F12" s="27">
        <v>-40.503900000000002</v>
      </c>
      <c r="G12" s="27">
        <v>-35.175089999999997</v>
      </c>
      <c r="H12" s="1"/>
      <c r="I12" s="1" t="s">
        <v>81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1" t="s">
        <v>100</v>
      </c>
      <c r="B13" s="1">
        <v>28</v>
      </c>
      <c r="C13" s="1" t="s">
        <v>24</v>
      </c>
      <c r="D13" s="25">
        <v>24.629799999999999</v>
      </c>
      <c r="E13" s="1">
        <v>5</v>
      </c>
      <c r="F13" s="5">
        <v>-39.259599999999999</v>
      </c>
      <c r="G13" s="5">
        <v>-32.598579999999998</v>
      </c>
      <c r="H13" s="1"/>
      <c r="I13" s="1" t="s">
        <v>36</v>
      </c>
      <c r="J13" s="5">
        <v>-8.0738299999999999E-2</v>
      </c>
      <c r="K13" s="5">
        <v>0.2029793</v>
      </c>
      <c r="L13" s="5">
        <v>-0.4</v>
      </c>
      <c r="M13" s="5">
        <v>0.69099999999999995</v>
      </c>
      <c r="N13" s="5">
        <v>-0.47857050000000001</v>
      </c>
      <c r="O13" s="5">
        <v>0.31709389999999998</v>
      </c>
      <c r="P13" s="1"/>
      <c r="Q13" s="1"/>
    </row>
    <row r="14" spans="1:17" x14ac:dyDescent="0.25">
      <c r="A14" s="1" t="s">
        <v>29</v>
      </c>
      <c r="B14" s="1">
        <v>28</v>
      </c>
      <c r="C14" s="1" t="s">
        <v>24</v>
      </c>
      <c r="D14" s="1">
        <v>24.780660000000001</v>
      </c>
      <c r="E14" s="1">
        <v>5</v>
      </c>
      <c r="F14" s="5">
        <v>-39.561309999999999</v>
      </c>
      <c r="G14" s="5">
        <v>-32.900289999999998</v>
      </c>
      <c r="H14" s="1"/>
      <c r="I14" s="1" t="s">
        <v>102</v>
      </c>
      <c r="J14" s="5">
        <v>0.25083290000000003</v>
      </c>
      <c r="K14" s="5">
        <v>0.28856959999999998</v>
      </c>
      <c r="L14" s="5">
        <v>0.87</v>
      </c>
      <c r="M14" s="5">
        <v>0.38500000000000001</v>
      </c>
      <c r="N14" s="5">
        <v>-0.31475310000000001</v>
      </c>
      <c r="O14" s="5">
        <v>0.81641889999999995</v>
      </c>
      <c r="P14" s="1"/>
      <c r="Q14" s="1"/>
    </row>
    <row r="15" spans="1:17" x14ac:dyDescent="0.25">
      <c r="H15" s="1"/>
      <c r="I15" s="1"/>
      <c r="J15" s="5"/>
      <c r="K15" s="5"/>
      <c r="L15" s="5"/>
      <c r="M15" s="5"/>
      <c r="N15" s="5"/>
      <c r="O15" s="5"/>
      <c r="P15" s="1"/>
      <c r="Q15" s="1"/>
    </row>
    <row r="16" spans="1:17" x14ac:dyDescent="0.25">
      <c r="A16" s="1" t="s">
        <v>74</v>
      </c>
      <c r="B16" s="1">
        <v>0</v>
      </c>
      <c r="H16" s="1"/>
      <c r="I16" s="1" t="s">
        <v>37</v>
      </c>
      <c r="J16" s="5">
        <v>0.10152600000000001</v>
      </c>
      <c r="K16" s="5">
        <v>1.70213E-2</v>
      </c>
      <c r="L16" s="5">
        <v>5.96</v>
      </c>
      <c r="M16" s="5">
        <v>0</v>
      </c>
      <c r="N16" s="5">
        <v>6.81649E-2</v>
      </c>
      <c r="O16" s="5">
        <v>0.13488710000000001</v>
      </c>
      <c r="P16" s="1"/>
      <c r="Q16" s="1"/>
    </row>
    <row r="17" spans="1:17" x14ac:dyDescent="0.25">
      <c r="A17" s="1" t="s">
        <v>80</v>
      </c>
      <c r="B17" s="1"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 t="s">
        <v>81</v>
      </c>
      <c r="B18" s="1">
        <v>2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H20" s="1"/>
      <c r="I20" s="1"/>
      <c r="J20" s="5"/>
      <c r="K20" s="5"/>
      <c r="L20" s="5"/>
      <c r="M20" s="5"/>
      <c r="N20" s="5"/>
      <c r="O20" s="5"/>
      <c r="P20" s="1"/>
      <c r="Q20" s="1"/>
    </row>
    <row r="21" spans="1:17" x14ac:dyDescent="0.25">
      <c r="H21" s="1"/>
      <c r="I21" s="1"/>
      <c r="J21" s="5"/>
      <c r="K21" s="5"/>
      <c r="L21" s="5"/>
      <c r="M21" s="5"/>
      <c r="N21" s="5"/>
      <c r="O21" s="5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96</v>
      </c>
    </row>
    <row r="2" spans="1:10" x14ac:dyDescent="0.2">
      <c r="A2" s="1" t="s">
        <v>48</v>
      </c>
    </row>
    <row r="5" spans="1:10" x14ac:dyDescent="0.2">
      <c r="B5" s="5" t="s">
        <v>30</v>
      </c>
      <c r="C5" s="5" t="s">
        <v>82</v>
      </c>
      <c r="D5" s="5" t="s">
        <v>31</v>
      </c>
      <c r="E5" s="5" t="s">
        <v>32</v>
      </c>
      <c r="F5" s="5" t="s">
        <v>83</v>
      </c>
      <c r="G5" s="5" t="s">
        <v>33</v>
      </c>
      <c r="I5" s="5"/>
      <c r="J5" s="5"/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36</v>
      </c>
      <c r="B9" s="5">
        <v>0.62009939999999997</v>
      </c>
      <c r="C9" s="5">
        <v>0.1921013</v>
      </c>
      <c r="D9" s="5">
        <v>3.23</v>
      </c>
      <c r="E9" s="5">
        <v>1E-3</v>
      </c>
      <c r="F9" s="5">
        <v>0.24358779999999999</v>
      </c>
      <c r="G9" s="5">
        <v>0.99661100000000002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89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36</v>
      </c>
      <c r="B12" s="5">
        <v>0.84266090000000005</v>
      </c>
      <c r="C12" s="5">
        <v>0.39733249999999998</v>
      </c>
      <c r="D12" s="5">
        <v>2.12</v>
      </c>
      <c r="E12" s="5">
        <v>3.4000000000000002E-2</v>
      </c>
      <c r="F12" s="5">
        <v>6.3903399999999999E-2</v>
      </c>
      <c r="G12" s="5">
        <v>1.621418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9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36</v>
      </c>
      <c r="B15" s="5">
        <v>-0.10147340000000001</v>
      </c>
      <c r="C15" s="5">
        <v>6.5835699999999997E-2</v>
      </c>
      <c r="D15" s="5">
        <v>-1.54</v>
      </c>
      <c r="E15" s="5">
        <v>0.123</v>
      </c>
      <c r="F15" s="5">
        <v>-0.23050909999999999</v>
      </c>
      <c r="G15" s="5">
        <v>2.7562300000000001E-2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10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36</v>
      </c>
      <c r="B18" s="5">
        <v>1.3940599999999999E-2</v>
      </c>
      <c r="C18" s="5">
        <v>0.3516319</v>
      </c>
      <c r="D18" s="5">
        <v>0.04</v>
      </c>
      <c r="E18" s="5">
        <v>0.96799999999999997</v>
      </c>
      <c r="F18" s="5">
        <v>-0.67524519999999999</v>
      </c>
      <c r="G18" s="5">
        <v>0.70312629999999998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101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36</v>
      </c>
      <c r="B21" s="5">
        <v>5.5236300000000002E-2</v>
      </c>
      <c r="C21" s="5">
        <v>0.10535360000000001</v>
      </c>
      <c r="D21" s="5">
        <v>0.52</v>
      </c>
      <c r="E21" s="5">
        <v>0.6</v>
      </c>
      <c r="F21" s="5">
        <v>-0.1512531</v>
      </c>
      <c r="G21" s="5">
        <v>0.2617256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34</v>
      </c>
      <c r="B23" s="5">
        <v>-7.6186699999999998</v>
      </c>
      <c r="C23" s="5">
        <v>4.7214330000000002</v>
      </c>
      <c r="D23" s="5">
        <v>-1.61</v>
      </c>
      <c r="E23" s="5">
        <v>0.107</v>
      </c>
      <c r="F23" s="5">
        <v>-16.872509999999998</v>
      </c>
      <c r="G23" s="5">
        <v>1.6351690000000001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89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36</v>
      </c>
      <c r="B27" s="5">
        <v>-5.5438300000000003E-2</v>
      </c>
      <c r="C27" s="5">
        <v>5.2378800000000003E-2</v>
      </c>
      <c r="D27" s="5">
        <v>-1.06</v>
      </c>
      <c r="E27" s="5">
        <v>0.28999999999999998</v>
      </c>
      <c r="F27" s="5">
        <v>-0.15809880000000001</v>
      </c>
      <c r="G27" s="5">
        <v>4.7222300000000002E-2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89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36</v>
      </c>
      <c r="B30" s="5">
        <v>1.079113</v>
      </c>
      <c r="C30" s="5">
        <v>0.10833760000000001</v>
      </c>
      <c r="D30" s="5">
        <v>9.9600000000000009</v>
      </c>
      <c r="E30" s="5">
        <v>0</v>
      </c>
      <c r="F30" s="5">
        <v>0.86677459999999995</v>
      </c>
      <c r="G30" s="5">
        <v>1.29145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9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36</v>
      </c>
      <c r="B33" s="5">
        <v>1.8290000000000001E-2</v>
      </c>
      <c r="C33" s="5">
        <v>1.7950899999999999E-2</v>
      </c>
      <c r="D33" s="5">
        <v>1.02</v>
      </c>
      <c r="E33" s="5">
        <v>0.308</v>
      </c>
      <c r="F33" s="5">
        <v>-1.6893200000000001E-2</v>
      </c>
      <c r="G33" s="5">
        <v>5.3473199999999999E-2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10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36</v>
      </c>
      <c r="B36" s="5">
        <v>-3.3485500000000001E-2</v>
      </c>
      <c r="C36" s="5">
        <v>9.5876799999999998E-2</v>
      </c>
      <c r="D36" s="5">
        <v>-0.35</v>
      </c>
      <c r="E36" s="5">
        <v>0.72699999999999998</v>
      </c>
      <c r="F36" s="5">
        <v>-0.2214006</v>
      </c>
      <c r="G36" s="5">
        <v>0.1544295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101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36</v>
      </c>
      <c r="B39" s="5">
        <v>1.43927E-2</v>
      </c>
      <c r="C39" s="5">
        <v>2.8726000000000002E-2</v>
      </c>
      <c r="D39" s="5">
        <v>0.5</v>
      </c>
      <c r="E39" s="5">
        <v>0.61599999999999999</v>
      </c>
      <c r="F39" s="5">
        <v>-4.1909200000000001E-2</v>
      </c>
      <c r="G39" s="5">
        <v>7.0694599999999996E-2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34</v>
      </c>
      <c r="B41" s="5">
        <v>-0.45661689999999999</v>
      </c>
      <c r="C41" s="5">
        <v>1.2873570000000001</v>
      </c>
      <c r="D41" s="5">
        <v>-0.35</v>
      </c>
      <c r="E41" s="5">
        <v>0.72299999999999998</v>
      </c>
      <c r="F41" s="5">
        <v>-2.9797910000000001</v>
      </c>
      <c r="G41" s="5">
        <v>2.066557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9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36</v>
      </c>
      <c r="B45" s="5">
        <v>-1.21431E-2</v>
      </c>
      <c r="C45" s="5">
        <v>0.49020829999999999</v>
      </c>
      <c r="D45" s="5">
        <v>-0.02</v>
      </c>
      <c r="E45" s="5">
        <v>0.98</v>
      </c>
      <c r="F45" s="5">
        <v>-0.97293370000000001</v>
      </c>
      <c r="G45" s="5">
        <v>0.94864749999999998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89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36</v>
      </c>
      <c r="B48" s="5">
        <v>4.9365699999999998E-2</v>
      </c>
      <c r="C48" s="5">
        <v>1.013922</v>
      </c>
      <c r="D48" s="5">
        <v>0.05</v>
      </c>
      <c r="E48" s="5">
        <v>0.96099999999999997</v>
      </c>
      <c r="F48" s="5">
        <v>-1.9378850000000001</v>
      </c>
      <c r="G48" s="5">
        <v>2.036616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9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36</v>
      </c>
      <c r="B51" s="5">
        <v>0.86203459999999998</v>
      </c>
      <c r="C51" s="5">
        <v>0.16800109999999999</v>
      </c>
      <c r="D51" s="5">
        <v>5.13</v>
      </c>
      <c r="E51" s="5">
        <v>0</v>
      </c>
      <c r="F51" s="5">
        <v>0.53275850000000002</v>
      </c>
      <c r="G51" s="5">
        <v>1.191311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10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36</v>
      </c>
      <c r="B54" s="5">
        <v>0.5856439</v>
      </c>
      <c r="C54" s="5">
        <v>0.89730200000000004</v>
      </c>
      <c r="D54" s="5">
        <v>0.65</v>
      </c>
      <c r="E54" s="5">
        <v>0.51400000000000001</v>
      </c>
      <c r="F54" s="5">
        <v>-1.173036</v>
      </c>
      <c r="G54" s="5">
        <v>2.3443239999999999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101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36</v>
      </c>
      <c r="B57" s="5">
        <v>0.22962109999999999</v>
      </c>
      <c r="C57" s="5">
        <v>0.26884370000000002</v>
      </c>
      <c r="D57" s="5">
        <v>0.85</v>
      </c>
      <c r="E57" s="5">
        <v>0.39300000000000002</v>
      </c>
      <c r="F57" s="5">
        <v>-0.29730289999999998</v>
      </c>
      <c r="G57" s="5">
        <v>0.75654520000000003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34</v>
      </c>
      <c r="B59" s="5">
        <v>-3.2733699999999999</v>
      </c>
      <c r="C59" s="5">
        <v>12.048260000000001</v>
      </c>
      <c r="D59" s="5">
        <v>-0.27</v>
      </c>
      <c r="E59" s="5">
        <v>0.78600000000000003</v>
      </c>
      <c r="F59" s="5">
        <v>-26.887519999999999</v>
      </c>
      <c r="G59" s="5">
        <v>20.340779999999999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10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36</v>
      </c>
      <c r="B63" s="5">
        <v>0.3836406</v>
      </c>
      <c r="C63" s="5">
        <v>0.1216863</v>
      </c>
      <c r="D63" s="5">
        <v>3.15</v>
      </c>
      <c r="E63" s="5">
        <v>2E-3</v>
      </c>
      <c r="F63" s="5">
        <v>0.14513999999999999</v>
      </c>
      <c r="G63" s="5">
        <v>0.62214130000000001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89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36</v>
      </c>
      <c r="B66" s="5">
        <v>-0.77900029999999998</v>
      </c>
      <c r="C66" s="5">
        <v>0.25168970000000002</v>
      </c>
      <c r="D66" s="5">
        <v>-3.1</v>
      </c>
      <c r="E66" s="5">
        <v>2E-3</v>
      </c>
      <c r="F66" s="5">
        <v>-1.272303</v>
      </c>
      <c r="G66" s="5">
        <v>-0.2856976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9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36</v>
      </c>
      <c r="B69" s="5">
        <v>5.7109500000000001E-2</v>
      </c>
      <c r="C69" s="5">
        <v>4.1703499999999998E-2</v>
      </c>
      <c r="D69" s="5">
        <v>1.37</v>
      </c>
      <c r="E69" s="5">
        <v>0.17100000000000001</v>
      </c>
      <c r="F69" s="5">
        <v>-2.4628000000000001E-2</v>
      </c>
      <c r="G69" s="5">
        <v>0.1388469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10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36</v>
      </c>
      <c r="B72" s="5">
        <v>0.35496709999999998</v>
      </c>
      <c r="C72" s="5">
        <v>0.22274070000000001</v>
      </c>
      <c r="D72" s="5">
        <v>1.59</v>
      </c>
      <c r="E72" s="5">
        <v>0.111</v>
      </c>
      <c r="F72" s="5">
        <v>-8.1596600000000005E-2</v>
      </c>
      <c r="G72" s="5">
        <v>0.79153079999999998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101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36</v>
      </c>
      <c r="B75" s="5">
        <v>-0.1023279</v>
      </c>
      <c r="C75" s="5">
        <v>6.6736100000000007E-2</v>
      </c>
      <c r="D75" s="5">
        <v>-1.53</v>
      </c>
      <c r="E75" s="5">
        <v>0.125</v>
      </c>
      <c r="F75" s="5">
        <v>-0.23312830000000001</v>
      </c>
      <c r="G75" s="5">
        <v>2.8472399999999998E-2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34</v>
      </c>
      <c r="B77" s="5">
        <v>9.6968899999999998</v>
      </c>
      <c r="C77" s="5">
        <v>2.9907849999999998</v>
      </c>
      <c r="D77" s="5">
        <v>3.24</v>
      </c>
      <c r="E77" s="5">
        <v>1E-3</v>
      </c>
      <c r="F77" s="5">
        <v>3.8350599999999999</v>
      </c>
      <c r="G77" s="5">
        <v>15.558719999999999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101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36</v>
      </c>
      <c r="B81" s="5">
        <v>0.40058680000000002</v>
      </c>
      <c r="C81" s="5">
        <v>0.30740440000000002</v>
      </c>
      <c r="D81" s="5">
        <v>1.3</v>
      </c>
      <c r="E81" s="5">
        <v>0.193</v>
      </c>
      <c r="F81" s="5">
        <v>-0.2019147</v>
      </c>
      <c r="G81" s="5">
        <v>1.003088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89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36</v>
      </c>
      <c r="B84" s="5">
        <v>-0.61083949999999998</v>
      </c>
      <c r="C84" s="5">
        <v>0.63581960000000004</v>
      </c>
      <c r="D84" s="5">
        <v>-0.96</v>
      </c>
      <c r="E84" s="5">
        <v>0.33700000000000002</v>
      </c>
      <c r="F84" s="5">
        <v>-1.8570230000000001</v>
      </c>
      <c r="G84" s="5">
        <v>0.63534409999999997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9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36</v>
      </c>
      <c r="B87" s="5">
        <v>-4.5298499999999998E-2</v>
      </c>
      <c r="C87" s="5">
        <v>0.10535170000000001</v>
      </c>
      <c r="D87" s="5">
        <v>-0.43</v>
      </c>
      <c r="E87" s="5">
        <v>0.66700000000000004</v>
      </c>
      <c r="F87" s="5">
        <v>-0.25178400000000001</v>
      </c>
      <c r="G87" s="5">
        <v>0.161187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10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36</v>
      </c>
      <c r="B90" s="5">
        <v>-0.40535579999999999</v>
      </c>
      <c r="C90" s="5">
        <v>0.56268850000000004</v>
      </c>
      <c r="D90" s="5">
        <v>-0.72</v>
      </c>
      <c r="E90" s="5">
        <v>0.47099999999999997</v>
      </c>
      <c r="F90" s="5">
        <v>-1.508205</v>
      </c>
      <c r="G90" s="5">
        <v>0.69749329999999998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101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36</v>
      </c>
      <c r="B93" s="5">
        <v>0.48918109999999998</v>
      </c>
      <c r="C93" s="5">
        <v>0.16858899999999999</v>
      </c>
      <c r="D93" s="5">
        <v>2.9</v>
      </c>
      <c r="E93" s="5">
        <v>4.0000000000000001E-3</v>
      </c>
      <c r="F93" s="5">
        <v>0.1587527</v>
      </c>
      <c r="G93" s="5">
        <v>0.81960949999999999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34</v>
      </c>
      <c r="B95" s="5">
        <v>7.5621210000000003</v>
      </c>
      <c r="C95" s="5">
        <v>7.5553340000000002</v>
      </c>
      <c r="D95" s="5">
        <v>1</v>
      </c>
      <c r="E95" s="5">
        <v>0.317</v>
      </c>
      <c r="F95" s="5">
        <v>-7.2460610000000001</v>
      </c>
      <c r="G95" s="5">
        <v>22.3703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  <col min="7" max="7" width="11.42578125" style="1"/>
  </cols>
  <sheetData>
    <row r="1" spans="1:5" x14ac:dyDescent="0.25">
      <c r="A1" s="4" t="s">
        <v>49</v>
      </c>
    </row>
    <row r="2" spans="1:5" x14ac:dyDescent="0.25">
      <c r="A2" s="4" t="s">
        <v>109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97</v>
      </c>
    </row>
    <row r="6" spans="1:5" x14ac:dyDescent="0.25">
      <c r="A6" s="4" t="s">
        <v>50</v>
      </c>
      <c r="B6" s="23">
        <v>29285.65</v>
      </c>
    </row>
    <row r="7" spans="1:5" x14ac:dyDescent="0.25">
      <c r="A7" s="7" t="s">
        <v>182</v>
      </c>
      <c r="B7" s="24">
        <v>5235.0339999999997</v>
      </c>
    </row>
    <row r="8" spans="1:5" x14ac:dyDescent="0.25">
      <c r="A8" s="28" t="s">
        <v>51</v>
      </c>
      <c r="B8" s="23">
        <v>19574.8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53</v>
      </c>
    </row>
    <row r="12" spans="1:5" x14ac:dyDescent="0.25">
      <c r="A12" s="4" t="s">
        <v>39</v>
      </c>
      <c r="B12" s="1" t="s">
        <v>183</v>
      </c>
      <c r="C12" s="1" t="s">
        <v>50</v>
      </c>
      <c r="D12" s="1" t="s">
        <v>184</v>
      </c>
      <c r="E12" s="1" t="s">
        <v>51</v>
      </c>
    </row>
    <row r="13" spans="1:5" x14ac:dyDescent="0.25">
      <c r="A13" s="20">
        <v>1984</v>
      </c>
      <c r="B13" s="4">
        <v>25.218</v>
      </c>
    </row>
    <row r="14" spans="1:5" x14ac:dyDescent="0.25">
      <c r="A14" s="20">
        <v>1985</v>
      </c>
      <c r="B14" s="4">
        <v>25.753</v>
      </c>
    </row>
    <row r="15" spans="1:5" x14ac:dyDescent="0.25">
      <c r="A15" s="20">
        <v>1986</v>
      </c>
      <c r="B15" s="4">
        <v>28.382000000000001</v>
      </c>
    </row>
    <row r="16" spans="1:5" x14ac:dyDescent="0.25">
      <c r="A16" s="20">
        <v>1987</v>
      </c>
      <c r="B16" s="4">
        <v>33.537999999999997</v>
      </c>
    </row>
    <row r="17" spans="1:14" x14ac:dyDescent="0.25">
      <c r="A17" s="20">
        <v>1988</v>
      </c>
      <c r="B17" s="4">
        <v>30.847999999999999</v>
      </c>
    </row>
    <row r="18" spans="1:14" x14ac:dyDescent="0.25">
      <c r="A18" s="20">
        <v>1989</v>
      </c>
      <c r="B18" s="4">
        <v>38.225999999999999</v>
      </c>
      <c r="H18" s="1"/>
    </row>
    <row r="19" spans="1:14" x14ac:dyDescent="0.25">
      <c r="A19" s="20">
        <v>1990</v>
      </c>
      <c r="B19" s="4">
        <v>43.290999999999997</v>
      </c>
    </row>
    <row r="20" spans="1:14" x14ac:dyDescent="0.25">
      <c r="A20" s="20">
        <v>1991</v>
      </c>
      <c r="B20" s="4">
        <v>41.811999999999998</v>
      </c>
      <c r="H20" s="1"/>
      <c r="N20" t="s">
        <v>38</v>
      </c>
    </row>
    <row r="21" spans="1:14" x14ac:dyDescent="0.25">
      <c r="A21" s="20">
        <v>1992</v>
      </c>
      <c r="B21" s="4">
        <v>50.088000000000001</v>
      </c>
      <c r="H21" s="1"/>
      <c r="N21" t="s">
        <v>38</v>
      </c>
    </row>
    <row r="22" spans="1:14" x14ac:dyDescent="0.25">
      <c r="A22" s="20">
        <v>1993</v>
      </c>
      <c r="B22" s="4">
        <v>52.52</v>
      </c>
      <c r="N22" t="s">
        <v>38</v>
      </c>
    </row>
    <row r="23" spans="1:14" x14ac:dyDescent="0.25">
      <c r="A23" s="20">
        <v>1994</v>
      </c>
      <c r="B23" s="4">
        <v>72.063999999999993</v>
      </c>
      <c r="N23" t="s">
        <v>38</v>
      </c>
    </row>
    <row r="24" spans="1:14" x14ac:dyDescent="0.25">
      <c r="A24" s="20">
        <v>1995</v>
      </c>
      <c r="B24" s="4">
        <v>84.665000000000006</v>
      </c>
      <c r="N24" t="s">
        <v>38</v>
      </c>
    </row>
    <row r="25" spans="1:14" x14ac:dyDescent="0.25">
      <c r="A25" s="20">
        <v>1996</v>
      </c>
      <c r="B25" s="4">
        <v>101.39100000000001</v>
      </c>
      <c r="N25" t="s">
        <v>38</v>
      </c>
    </row>
    <row r="26" spans="1:14" x14ac:dyDescent="0.25">
      <c r="A26" s="20">
        <v>1997</v>
      </c>
      <c r="B26" s="4">
        <v>116.44</v>
      </c>
      <c r="N26" t="s">
        <v>38</v>
      </c>
    </row>
    <row r="27" spans="1:14" x14ac:dyDescent="0.25">
      <c r="A27" s="20">
        <v>1998</v>
      </c>
      <c r="B27" s="4">
        <v>144.673</v>
      </c>
      <c r="N27" t="s">
        <v>38</v>
      </c>
    </row>
    <row r="28" spans="1:14" x14ac:dyDescent="0.25">
      <c r="A28" s="20">
        <v>1999</v>
      </c>
      <c r="B28" s="4">
        <v>152.99799999999999</v>
      </c>
      <c r="N28" t="s">
        <v>38</v>
      </c>
    </row>
    <row r="29" spans="1:14" x14ac:dyDescent="0.25">
      <c r="A29" s="20">
        <v>2000</v>
      </c>
      <c r="B29" s="4">
        <v>194.55</v>
      </c>
      <c r="N29" t="s">
        <v>38</v>
      </c>
    </row>
    <row r="30" spans="1:14" x14ac:dyDescent="0.25">
      <c r="A30" s="20">
        <v>2001</v>
      </c>
      <c r="B30" s="4">
        <v>235.97499999999999</v>
      </c>
      <c r="N30" t="s">
        <v>38</v>
      </c>
    </row>
    <row r="31" spans="1:14" x14ac:dyDescent="0.25">
      <c r="A31" s="20">
        <v>2002</v>
      </c>
      <c r="B31" s="4">
        <v>214.232</v>
      </c>
      <c r="N31" t="s">
        <v>38</v>
      </c>
    </row>
    <row r="32" spans="1:14" x14ac:dyDescent="0.25">
      <c r="A32" s="20">
        <v>2003</v>
      </c>
      <c r="B32" s="4">
        <v>234.446</v>
      </c>
      <c r="N32" t="s">
        <v>38</v>
      </c>
    </row>
    <row r="33" spans="1:14" x14ac:dyDescent="0.25">
      <c r="A33" s="20">
        <v>2004</v>
      </c>
      <c r="B33" s="4">
        <v>260.935</v>
      </c>
      <c r="N33" t="s">
        <v>38</v>
      </c>
    </row>
    <row r="34" spans="1:14" x14ac:dyDescent="0.25">
      <c r="A34" s="20">
        <v>2005</v>
      </c>
      <c r="B34" s="4">
        <v>289.16399999999999</v>
      </c>
      <c r="C34" s="4">
        <v>402.36090000000002</v>
      </c>
      <c r="D34" s="4">
        <v>280.42419999999998</v>
      </c>
      <c r="E34" s="4">
        <v>271.52109999999999</v>
      </c>
      <c r="F34" s="1" t="s">
        <v>38</v>
      </c>
      <c r="N34" t="s">
        <v>38</v>
      </c>
    </row>
    <row r="35" spans="1:14" x14ac:dyDescent="0.25">
      <c r="A35" s="20">
        <v>2006</v>
      </c>
      <c r="B35" s="4">
        <v>339.072</v>
      </c>
      <c r="C35" s="4">
        <f t="shared" ref="C35:C36" si="0">C34*0.9</f>
        <v>362.12481000000002</v>
      </c>
      <c r="D35" s="4">
        <v>307.31330000000003</v>
      </c>
      <c r="E35" s="4">
        <v>282.60500000000002</v>
      </c>
      <c r="F35" s="1" t="s">
        <v>38</v>
      </c>
      <c r="N35" t="s">
        <v>38</v>
      </c>
    </row>
    <row r="36" spans="1:14" x14ac:dyDescent="0.25">
      <c r="A36" s="20">
        <v>2007</v>
      </c>
      <c r="B36" s="4">
        <v>355.88099999999997</v>
      </c>
      <c r="C36" s="4">
        <f t="shared" si="0"/>
        <v>325.91232900000006</v>
      </c>
      <c r="D36" s="4">
        <v>336.78050000000002</v>
      </c>
      <c r="E36" s="4">
        <v>292.05309999999997</v>
      </c>
      <c r="F36" s="1" t="s">
        <v>38</v>
      </c>
      <c r="N36" t="s">
        <v>38</v>
      </c>
    </row>
    <row r="37" spans="1:14" x14ac:dyDescent="0.25">
      <c r="A37" s="20">
        <v>2008</v>
      </c>
      <c r="B37" s="4">
        <v>348.29300000000001</v>
      </c>
      <c r="C37" s="4">
        <f>C36*0.9</f>
        <v>293.32109610000003</v>
      </c>
      <c r="D37" s="4">
        <v>369.07319999999999</v>
      </c>
      <c r="E37" s="4">
        <v>301.4042</v>
      </c>
      <c r="F37" s="1" t="s">
        <v>38</v>
      </c>
      <c r="N37" t="s">
        <v>38</v>
      </c>
    </row>
    <row r="38" spans="1:14" x14ac:dyDescent="0.25">
      <c r="A38" s="20">
        <v>2009</v>
      </c>
      <c r="B38" s="4">
        <v>321.95600000000002</v>
      </c>
      <c r="C38" s="4">
        <f>C37*0.9</f>
        <v>263.98898649000006</v>
      </c>
      <c r="D38" s="4">
        <v>404.46260000000001</v>
      </c>
      <c r="E38" s="4">
        <v>312.1035</v>
      </c>
      <c r="F38" s="1" t="s">
        <v>38</v>
      </c>
      <c r="N38" t="s">
        <v>38</v>
      </c>
    </row>
    <row r="39" spans="1:14" x14ac:dyDescent="0.25">
      <c r="A39" s="20">
        <v>2010</v>
      </c>
      <c r="B39" s="4">
        <v>328.37700000000001</v>
      </c>
      <c r="C39" s="4">
        <f>C38*0.9</f>
        <v>237.59008784100007</v>
      </c>
      <c r="D39" s="4">
        <v>443.24509999999998</v>
      </c>
      <c r="E39" s="4">
        <v>325.42630000000003</v>
      </c>
      <c r="F39" s="1" t="s">
        <v>38</v>
      </c>
      <c r="N39" t="s">
        <v>38</v>
      </c>
    </row>
    <row r="40" spans="1:14" x14ac:dyDescent="0.25">
      <c r="A40" s="20">
        <v>2011</v>
      </c>
      <c r="B40" s="4">
        <v>338.85899999999998</v>
      </c>
      <c r="C40" s="4">
        <f>C39*0.9</f>
        <v>213.83107905690008</v>
      </c>
      <c r="D40" s="4">
        <v>485.74639999999999</v>
      </c>
      <c r="E40" s="4">
        <v>342.46730000000002</v>
      </c>
      <c r="F40" s="1" t="s">
        <v>38</v>
      </c>
      <c r="N40" t="s">
        <v>38</v>
      </c>
    </row>
    <row r="41" spans="1:14" x14ac:dyDescent="0.25">
      <c r="A41" s="20">
        <v>2012</v>
      </c>
      <c r="B41" s="4">
        <v>334.31799999999998</v>
      </c>
      <c r="C41" s="4">
        <f>C40*0.9</f>
        <v>192.44797115121008</v>
      </c>
      <c r="D41" s="4">
        <v>532.32320000000004</v>
      </c>
      <c r="E41" s="4">
        <v>364.16140000000001</v>
      </c>
      <c r="F41" s="1" t="s">
        <v>38</v>
      </c>
      <c r="N41" t="s">
        <v>38</v>
      </c>
    </row>
    <row r="42" spans="1:14" x14ac:dyDescent="0.25">
      <c r="A42" s="10"/>
      <c r="B42" s="1"/>
      <c r="C42" s="1"/>
      <c r="D42" s="1"/>
      <c r="E42" s="1"/>
      <c r="N42" t="s">
        <v>38</v>
      </c>
    </row>
    <row r="43" spans="1:14" x14ac:dyDescent="0.25">
      <c r="A43" s="10"/>
      <c r="B43" s="1"/>
      <c r="C43" s="1"/>
      <c r="D43" s="1"/>
      <c r="E43" s="1"/>
      <c r="N43" t="s">
        <v>38</v>
      </c>
    </row>
    <row r="44" spans="1:14" x14ac:dyDescent="0.25">
      <c r="A44" s="10"/>
      <c r="B44" s="1"/>
      <c r="C44" s="1"/>
      <c r="D44" s="1"/>
      <c r="E44" s="1"/>
      <c r="N44" t="s">
        <v>38</v>
      </c>
    </row>
    <row r="45" spans="1:14" x14ac:dyDescent="0.25">
      <c r="A45" s="10"/>
      <c r="B45" s="1"/>
      <c r="C45" s="1"/>
      <c r="D45" s="1"/>
      <c r="E45" s="1"/>
      <c r="N45" t="s">
        <v>38</v>
      </c>
    </row>
    <row r="46" spans="1:14" x14ac:dyDescent="0.25">
      <c r="A46" s="10"/>
      <c r="B46" s="1"/>
      <c r="C46" s="1"/>
      <c r="D46" s="1"/>
      <c r="E46" s="1"/>
      <c r="N46" t="s">
        <v>38</v>
      </c>
    </row>
    <row r="47" spans="1:14" x14ac:dyDescent="0.25">
      <c r="A47" s="10"/>
      <c r="B47" s="1"/>
      <c r="C47" s="1"/>
      <c r="D47" s="1"/>
      <c r="E47" s="1"/>
      <c r="N47" t="s">
        <v>38</v>
      </c>
    </row>
    <row r="48" spans="1:14" x14ac:dyDescent="0.25">
      <c r="A48" s="10"/>
      <c r="B48" s="1"/>
      <c r="C48" s="1"/>
      <c r="D48" s="1"/>
      <c r="E48" s="1"/>
      <c r="N48" t="s">
        <v>38</v>
      </c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84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35" t="s">
        <v>40</v>
      </c>
      <c r="D4" s="35"/>
      <c r="E4" s="35"/>
      <c r="F4" s="36" t="s">
        <v>185</v>
      </c>
      <c r="G4" s="36"/>
      <c r="H4" s="36"/>
    </row>
    <row r="5" spans="1:8" x14ac:dyDescent="0.2">
      <c r="C5" s="35"/>
      <c r="D5" s="35"/>
      <c r="E5" s="35"/>
      <c r="F5" s="36"/>
      <c r="G5" s="36"/>
      <c r="H5" s="36"/>
    </row>
    <row r="6" spans="1:8" x14ac:dyDescent="0.2">
      <c r="B6" s="6" t="s">
        <v>183</v>
      </c>
      <c r="C6" s="3" t="s">
        <v>186</v>
      </c>
      <c r="D6" s="3" t="s">
        <v>187</v>
      </c>
      <c r="E6" s="3" t="s">
        <v>188</v>
      </c>
      <c r="F6" s="33" t="s">
        <v>41</v>
      </c>
      <c r="G6" s="33" t="s">
        <v>42</v>
      </c>
      <c r="H6" s="33" t="s">
        <v>43</v>
      </c>
    </row>
    <row r="7" spans="1:8" x14ac:dyDescent="0.2">
      <c r="A7" s="3">
        <v>1984</v>
      </c>
      <c r="B7" s="23">
        <v>25.218</v>
      </c>
    </row>
    <row r="8" spans="1:8" x14ac:dyDescent="0.2">
      <c r="A8" s="3">
        <v>1985</v>
      </c>
      <c r="B8" s="23">
        <v>25.753</v>
      </c>
    </row>
    <row r="9" spans="1:8" x14ac:dyDescent="0.2">
      <c r="A9" s="3">
        <v>1986</v>
      </c>
      <c r="B9" s="23">
        <v>28.382000000000001</v>
      </c>
    </row>
    <row r="10" spans="1:8" x14ac:dyDescent="0.2">
      <c r="A10" s="3">
        <v>1987</v>
      </c>
      <c r="B10" s="23">
        <v>33.537999999999997</v>
      </c>
    </row>
    <row r="11" spans="1:8" x14ac:dyDescent="0.2">
      <c r="A11" s="3">
        <v>1988</v>
      </c>
      <c r="B11" s="23">
        <v>30.847999999999999</v>
      </c>
    </row>
    <row r="12" spans="1:8" x14ac:dyDescent="0.2">
      <c r="A12" s="3">
        <v>1989</v>
      </c>
      <c r="B12" s="23">
        <v>38.225999999999999</v>
      </c>
    </row>
    <row r="13" spans="1:8" x14ac:dyDescent="0.2">
      <c r="A13" s="3">
        <v>1990</v>
      </c>
      <c r="B13" s="23">
        <v>43.290999999999997</v>
      </c>
    </row>
    <row r="14" spans="1:8" x14ac:dyDescent="0.2">
      <c r="A14" s="3">
        <v>1991</v>
      </c>
      <c r="B14" s="23">
        <v>41.811999999999998</v>
      </c>
    </row>
    <row r="15" spans="1:8" x14ac:dyDescent="0.2">
      <c r="A15" s="3">
        <v>1992</v>
      </c>
      <c r="B15" s="23">
        <v>50.088000000000001</v>
      </c>
    </row>
    <row r="16" spans="1:8" x14ac:dyDescent="0.2">
      <c r="A16" s="3">
        <v>1993</v>
      </c>
      <c r="B16" s="23">
        <v>52.52</v>
      </c>
    </row>
    <row r="17" spans="1:2" x14ac:dyDescent="0.2">
      <c r="A17" s="3">
        <v>1994</v>
      </c>
      <c r="B17" s="23">
        <v>72.063999999999993</v>
      </c>
    </row>
    <row r="18" spans="1:2" x14ac:dyDescent="0.2">
      <c r="A18" s="3">
        <v>1995</v>
      </c>
      <c r="B18" s="23">
        <v>84.665000000000006</v>
      </c>
    </row>
    <row r="19" spans="1:2" x14ac:dyDescent="0.2">
      <c r="A19" s="3">
        <v>1996</v>
      </c>
      <c r="B19" s="23">
        <v>101.39100000000001</v>
      </c>
    </row>
    <row r="20" spans="1:2" x14ac:dyDescent="0.2">
      <c r="A20" s="3">
        <v>1997</v>
      </c>
      <c r="B20" s="23">
        <v>116.44</v>
      </c>
    </row>
    <row r="21" spans="1:2" x14ac:dyDescent="0.2">
      <c r="A21" s="3">
        <v>1998</v>
      </c>
      <c r="B21" s="23">
        <v>144.673</v>
      </c>
    </row>
    <row r="22" spans="1:2" x14ac:dyDescent="0.2">
      <c r="A22" s="3">
        <v>1999</v>
      </c>
      <c r="B22" s="23">
        <v>152.99799999999999</v>
      </c>
    </row>
    <row r="23" spans="1:2" x14ac:dyDescent="0.2">
      <c r="A23" s="3">
        <v>2000</v>
      </c>
      <c r="B23" s="23">
        <v>194.55</v>
      </c>
    </row>
    <row r="24" spans="1:2" x14ac:dyDescent="0.2">
      <c r="A24" s="3">
        <v>2001</v>
      </c>
      <c r="B24" s="23">
        <v>235.97499999999999</v>
      </c>
    </row>
    <row r="25" spans="1:2" x14ac:dyDescent="0.2">
      <c r="A25" s="3">
        <v>2002</v>
      </c>
      <c r="B25" s="23">
        <v>214.232</v>
      </c>
    </row>
    <row r="26" spans="1:2" x14ac:dyDescent="0.2">
      <c r="A26" s="3">
        <v>2003</v>
      </c>
      <c r="B26" s="23">
        <v>234.446</v>
      </c>
    </row>
    <row r="27" spans="1:2" x14ac:dyDescent="0.2">
      <c r="A27" s="3">
        <v>2004</v>
      </c>
      <c r="B27" s="23">
        <v>260.935</v>
      </c>
    </row>
    <row r="28" spans="1:2" x14ac:dyDescent="0.2">
      <c r="A28" s="3">
        <v>2005</v>
      </c>
      <c r="B28" s="23">
        <v>289.16399999999999</v>
      </c>
    </row>
    <row r="29" spans="1:2" x14ac:dyDescent="0.2">
      <c r="A29" s="3">
        <v>2006</v>
      </c>
      <c r="B29" s="23">
        <v>339.072</v>
      </c>
    </row>
    <row r="30" spans="1:2" x14ac:dyDescent="0.2">
      <c r="A30" s="3">
        <v>2007</v>
      </c>
      <c r="B30" s="23">
        <v>355.88099999999997</v>
      </c>
    </row>
    <row r="31" spans="1:2" x14ac:dyDescent="0.2">
      <c r="A31" s="3">
        <v>2008</v>
      </c>
      <c r="B31" s="23">
        <v>348.29300000000001</v>
      </c>
    </row>
    <row r="32" spans="1:2" x14ac:dyDescent="0.2">
      <c r="A32" s="3">
        <v>2009</v>
      </c>
      <c r="B32" s="23">
        <v>321.95600000000002</v>
      </c>
    </row>
    <row r="33" spans="1:8" x14ac:dyDescent="0.2">
      <c r="A33" s="3">
        <v>2010</v>
      </c>
      <c r="B33" s="23">
        <v>328.37700000000001</v>
      </c>
    </row>
    <row r="34" spans="1:8" x14ac:dyDescent="0.2">
      <c r="A34" s="3">
        <v>2011</v>
      </c>
      <c r="B34" s="23">
        <v>338.85899999999998</v>
      </c>
    </row>
    <row r="35" spans="1:8" x14ac:dyDescent="0.2">
      <c r="A35" s="3">
        <v>2012</v>
      </c>
      <c r="B35" s="23">
        <v>334.31799999999998</v>
      </c>
      <c r="C35" s="6">
        <v>334.31799999999998</v>
      </c>
      <c r="D35" s="6">
        <v>334.31799999999998</v>
      </c>
      <c r="E35" s="6">
        <v>334.31799999999998</v>
      </c>
    </row>
    <row r="36" spans="1:8" x14ac:dyDescent="0.2">
      <c r="A36" s="3">
        <v>2013</v>
      </c>
      <c r="B36" s="23"/>
      <c r="C36" s="6">
        <v>336.34728037395399</v>
      </c>
      <c r="D36" s="6">
        <v>336.34728037395399</v>
      </c>
      <c r="E36" s="6">
        <v>336.34728037395399</v>
      </c>
      <c r="F36" s="34">
        <v>6.069910605932094E-3</v>
      </c>
      <c r="G36" s="34">
        <v>6.069910605932094E-3</v>
      </c>
      <c r="H36" s="34">
        <v>6.069910605932094E-3</v>
      </c>
    </row>
    <row r="37" spans="1:8" x14ac:dyDescent="0.2">
      <c r="A37" s="3">
        <v>2014</v>
      </c>
      <c r="B37" s="23"/>
      <c r="C37" s="6">
        <v>335.81860602685151</v>
      </c>
      <c r="D37" s="6">
        <v>331.94968696647362</v>
      </c>
      <c r="E37" s="6">
        <v>339.6875250872294</v>
      </c>
      <c r="F37" s="34">
        <v>-1.5718109761871935E-3</v>
      </c>
      <c r="G37" s="34">
        <v>-1.307456210911262E-2</v>
      </c>
      <c r="H37" s="34">
        <v>9.9309401567382327E-3</v>
      </c>
    </row>
    <row r="38" spans="1:8" x14ac:dyDescent="0.2">
      <c r="A38" s="3">
        <v>2015</v>
      </c>
      <c r="B38" s="23"/>
      <c r="C38" s="6">
        <v>317.03831449191404</v>
      </c>
      <c r="D38" s="6">
        <v>311.53454119941983</v>
      </c>
      <c r="E38" s="6">
        <v>322.54208778440824</v>
      </c>
      <c r="F38" s="34">
        <v>-5.5923916060314549E-2</v>
      </c>
      <c r="G38" s="34">
        <v>-6.1500723057213436E-2</v>
      </c>
      <c r="H38" s="34">
        <v>-5.0474144725857539E-2</v>
      </c>
    </row>
    <row r="39" spans="1:8" x14ac:dyDescent="0.2">
      <c r="A39" s="3">
        <v>2016</v>
      </c>
      <c r="B39" s="23"/>
      <c r="C39" s="6">
        <v>311.42356729274866</v>
      </c>
      <c r="D39" s="6">
        <v>304.1767737180939</v>
      </c>
      <c r="E39" s="6">
        <v>318.66564981345078</v>
      </c>
      <c r="F39" s="34">
        <v>-1.7709995740305337E-2</v>
      </c>
      <c r="G39" s="34">
        <v>-2.3617822450757053E-2</v>
      </c>
      <c r="H39" s="34">
        <v>-1.2018394243012764E-2</v>
      </c>
    </row>
    <row r="40" spans="1:8" x14ac:dyDescent="0.2">
      <c r="A40" s="3">
        <v>2017</v>
      </c>
      <c r="B40" s="23"/>
      <c r="C40" s="6">
        <v>317.80897262886151</v>
      </c>
      <c r="D40" s="6">
        <v>308.51587916833097</v>
      </c>
      <c r="E40" s="6">
        <v>327.09032711896651</v>
      </c>
      <c r="F40" s="34">
        <v>2.0503924579703875E-2</v>
      </c>
      <c r="G40" s="34">
        <v>1.4265078155699329E-2</v>
      </c>
      <c r="H40" s="34">
        <v>2.6437356239832011E-2</v>
      </c>
    </row>
    <row r="41" spans="1:8" x14ac:dyDescent="0.2">
      <c r="A41" s="3">
        <v>2018</v>
      </c>
      <c r="B41" s="23"/>
      <c r="C41" s="6">
        <v>336.47003059142014</v>
      </c>
      <c r="D41" s="6">
        <v>324.6043586829889</v>
      </c>
      <c r="E41" s="6">
        <v>348.31623462465285</v>
      </c>
      <c r="F41" s="34">
        <v>5.8717844899713087E-2</v>
      </c>
      <c r="G41" s="34">
        <v>5.2147978762155711E-2</v>
      </c>
      <c r="H41" s="34">
        <v>6.4893106722676785E-2</v>
      </c>
    </row>
    <row r="42" spans="1:8" x14ac:dyDescent="0.2">
      <c r="A42" s="3">
        <v>2019</v>
      </c>
      <c r="B42" s="23"/>
      <c r="C42" s="6">
        <v>369.08466460018047</v>
      </c>
      <c r="D42" s="6">
        <v>353.82877454210279</v>
      </c>
      <c r="E42" s="6">
        <v>384.31431941924109</v>
      </c>
      <c r="F42" s="34">
        <v>9.6931765219722299E-2</v>
      </c>
      <c r="G42" s="34">
        <v>9.0030879368612093E-2</v>
      </c>
      <c r="H42" s="34">
        <v>0.10334885720552156</v>
      </c>
    </row>
    <row r="43" spans="1:8" x14ac:dyDescent="0.2">
      <c r="A43" s="3">
        <v>2020</v>
      </c>
      <c r="B43" s="23"/>
      <c r="C43" s="6">
        <v>418.96486461977372</v>
      </c>
      <c r="D43" s="6">
        <v>399.08835055772943</v>
      </c>
      <c r="E43" s="6">
        <v>438.81186071350805</v>
      </c>
      <c r="F43" s="34">
        <v>0.1351456855397315</v>
      </c>
      <c r="G43" s="34">
        <v>0.12791377997506848</v>
      </c>
      <c r="H43" s="34">
        <v>0.14180460768836634</v>
      </c>
    </row>
    <row r="44" spans="1:8" x14ac:dyDescent="0.2">
      <c r="A44" s="3">
        <v>2021</v>
      </c>
      <c r="B44" s="23"/>
      <c r="C44" s="6">
        <v>470.41922305306474</v>
      </c>
      <c r="D44" s="6">
        <v>445.20123553130253</v>
      </c>
      <c r="E44" s="6">
        <v>495.60436534615576</v>
      </c>
      <c r="F44" s="34">
        <v>0.1228130632863158</v>
      </c>
      <c r="G44" s="34">
        <v>0.1155455550359461</v>
      </c>
      <c r="H44" s="34">
        <v>0.12942335820254058</v>
      </c>
    </row>
    <row r="45" spans="1:8" x14ac:dyDescent="0.2">
      <c r="A45" s="3">
        <v>2022</v>
      </c>
      <c r="B45" s="23"/>
      <c r="C45" s="6">
        <v>521.90206799839143</v>
      </c>
      <c r="D45" s="6">
        <v>490.67973241682404</v>
      </c>
      <c r="E45" s="6">
        <v>553.08829703670506</v>
      </c>
      <c r="F45" s="34">
        <v>0.10944035112170414</v>
      </c>
      <c r="G45" s="34">
        <v>0.10215267446696896</v>
      </c>
      <c r="H45" s="34">
        <v>0.11598754109116771</v>
      </c>
    </row>
    <row r="46" spans="1:8" x14ac:dyDescent="0.2">
      <c r="A46" s="3">
        <v>2023</v>
      </c>
      <c r="B46" s="23"/>
      <c r="C46" s="6">
        <v>572.08092639461188</v>
      </c>
      <c r="D46" s="6">
        <v>534.26463473553031</v>
      </c>
      <c r="E46" s="6">
        <v>609.85800898788364</v>
      </c>
      <c r="F46" s="34">
        <v>9.614611911515758E-2</v>
      </c>
      <c r="G46" s="34">
        <v>8.882556062389324E-2</v>
      </c>
      <c r="H46" s="34">
        <v>0.10264131831270906</v>
      </c>
    </row>
    <row r="47" spans="1:8" x14ac:dyDescent="0.2">
      <c r="A47" s="3">
        <v>2024</v>
      </c>
      <c r="B47" s="23"/>
      <c r="C47" s="6">
        <v>620.02913017171738</v>
      </c>
      <c r="D47" s="6">
        <v>575.11649784095232</v>
      </c>
      <c r="E47" s="6">
        <v>664.89967055030718</v>
      </c>
      <c r="F47" s="34">
        <v>8.3813673144613077E-2</v>
      </c>
      <c r="G47" s="34">
        <v>7.6463723124111205E-2</v>
      </c>
      <c r="H47" s="34">
        <v>9.0253240510476118E-2</v>
      </c>
    </row>
    <row r="48" spans="1:8" x14ac:dyDescent="0.2">
      <c r="A48" s="3">
        <v>2025</v>
      </c>
      <c r="B48" s="23"/>
      <c r="C48" s="6">
        <v>665.33712100697335</v>
      </c>
      <c r="D48" s="6">
        <v>612.88938807465343</v>
      </c>
      <c r="E48" s="6">
        <v>717.74012305245299</v>
      </c>
      <c r="F48" s="34">
        <v>7.3073971254718151E-2</v>
      </c>
      <c r="G48" s="34">
        <v>6.5678676190831675E-2</v>
      </c>
      <c r="H48" s="34">
        <v>7.9471317016012621E-2</v>
      </c>
    </row>
    <row r="49" spans="1:8" x14ac:dyDescent="0.2">
      <c r="A49" s="3">
        <v>2026</v>
      </c>
      <c r="B49" s="23"/>
      <c r="C49" s="6">
        <v>708.12905707294715</v>
      </c>
      <c r="D49" s="6">
        <v>647.73979769865036</v>
      </c>
      <c r="E49" s="6">
        <v>768.47117790345919</v>
      </c>
      <c r="F49" s="34">
        <v>6.4316171028018232E-2</v>
      </c>
      <c r="G49" s="34">
        <v>5.6862478453864052E-2</v>
      </c>
      <c r="H49" s="34">
        <v>7.0681648164315769E-2</v>
      </c>
    </row>
    <row r="50" spans="1:8" x14ac:dyDescent="0.2">
      <c r="A50" s="3">
        <v>2027</v>
      </c>
      <c r="B50" s="23"/>
      <c r="C50" s="6">
        <v>748.99698720308936</v>
      </c>
      <c r="D50" s="6">
        <v>680.24613986193037</v>
      </c>
      <c r="E50" s="6">
        <v>817.69847642416221</v>
      </c>
      <c r="F50" s="34">
        <v>5.7712545081923139E-2</v>
      </c>
      <c r="G50" s="34">
        <v>5.0184259603580861E-2</v>
      </c>
      <c r="H50" s="34">
        <v>6.4058744083291153E-2</v>
      </c>
    </row>
    <row r="51" spans="1:8" x14ac:dyDescent="0.2">
      <c r="A51" s="3">
        <v>2028</v>
      </c>
      <c r="B51" s="23"/>
      <c r="C51" s="6">
        <v>788.88374171347391</v>
      </c>
      <c r="D51" s="6">
        <v>711.28920306810505</v>
      </c>
      <c r="E51" s="6">
        <v>866.42682609476799</v>
      </c>
      <c r="F51" s="34">
        <v>5.3253558014071611E-2</v>
      </c>
      <c r="G51" s="34">
        <v>4.5635045003673991E-2</v>
      </c>
      <c r="H51" s="34">
        <v>5.9592075900272379E-2</v>
      </c>
    </row>
    <row r="52" spans="1:8" x14ac:dyDescent="0.2">
      <c r="A52" s="3">
        <v>2029</v>
      </c>
      <c r="B52" s="23"/>
      <c r="C52" s="6">
        <v>828.9469506283757</v>
      </c>
      <c r="D52" s="6">
        <v>741.91413985087866</v>
      </c>
      <c r="E52" s="6">
        <v>915.92625878223521</v>
      </c>
      <c r="F52" s="34">
        <v>5.07846806778951E-2</v>
      </c>
      <c r="G52" s="34">
        <v>4.3055534444603749E-2</v>
      </c>
      <c r="H52" s="34">
        <v>5.7130540279523911E-2</v>
      </c>
    </row>
    <row r="53" spans="1:8" x14ac:dyDescent="0.2">
      <c r="A53" s="3">
        <v>2030</v>
      </c>
      <c r="B53" s="23"/>
      <c r="C53" s="6">
        <v>870.43140893473742</v>
      </c>
      <c r="D53" s="6">
        <v>773.21606153925109</v>
      </c>
      <c r="E53" s="6">
        <v>967.59117473949198</v>
      </c>
      <c r="F53" s="34">
        <v>5.0044768576462895E-2</v>
      </c>
      <c r="G53" s="34">
        <v>4.2190760368395086E-2</v>
      </c>
      <c r="H53" s="34">
        <v>5.6407287663034822E-2</v>
      </c>
    </row>
    <row r="54" spans="1:8" x14ac:dyDescent="0.2">
      <c r="A54" s="3">
        <v>2031</v>
      </c>
      <c r="B54" s="23"/>
      <c r="C54" s="6">
        <v>914.5650170904554</v>
      </c>
      <c r="D54" s="6">
        <v>806.24463802104287</v>
      </c>
      <c r="E54" s="6">
        <v>1022.8276308075714</v>
      </c>
      <c r="F54" s="34">
        <v>5.0703142950379254E-2</v>
      </c>
      <c r="G54" s="34">
        <v>4.2715843765636974E-2</v>
      </c>
      <c r="H54" s="34">
        <v>5.708656456374861E-2</v>
      </c>
    </row>
    <row r="55" spans="1:8" x14ac:dyDescent="0.2">
      <c r="A55" s="3">
        <v>2032</v>
      </c>
      <c r="B55" s="23"/>
      <c r="C55" s="6">
        <v>962.48074530445194</v>
      </c>
      <c r="D55" s="6">
        <v>841.92139656499444</v>
      </c>
      <c r="E55" s="6">
        <v>1082.9799765111588</v>
      </c>
      <c r="F55" s="34">
        <v>5.2391822690127432E-2</v>
      </c>
      <c r="G55" s="34">
        <v>4.4250537444219695E-2</v>
      </c>
      <c r="H55" s="34">
        <v>5.8809856022460361E-2</v>
      </c>
    </row>
    <row r="56" spans="1:8" x14ac:dyDescent="0.2">
      <c r="A56" s="3">
        <v>2033</v>
      </c>
      <c r="B56" s="23"/>
      <c r="C56" s="6">
        <v>1015.1644124661241</v>
      </c>
      <c r="D56" s="6">
        <v>881.02104928818687</v>
      </c>
      <c r="E56" s="6">
        <v>1149.245084937608</v>
      </c>
      <c r="F56" s="34">
        <v>5.4737372585055954E-2</v>
      </c>
      <c r="G56" s="34">
        <v>4.6440977605174849E-2</v>
      </c>
      <c r="H56" s="34">
        <v>6.118775034042967E-2</v>
      </c>
    </row>
    <row r="57" spans="1:8" x14ac:dyDescent="0.2">
      <c r="A57" s="3">
        <v>2034</v>
      </c>
      <c r="B57" s="23"/>
      <c r="C57" s="6">
        <v>1073.4202888907639</v>
      </c>
      <c r="D57" s="6">
        <v>924.12365577240109</v>
      </c>
      <c r="E57" s="6">
        <v>1222.6513995830858</v>
      </c>
      <c r="F57" s="34">
        <v>5.7385656657446882E-2</v>
      </c>
      <c r="G57" s="34">
        <v>4.8923469557326182E-2</v>
      </c>
      <c r="H57" s="34">
        <v>6.3873507581251099E-2</v>
      </c>
    </row>
    <row r="58" spans="1:8" x14ac:dyDescent="0.2">
      <c r="A58" s="3">
        <v>2035</v>
      </c>
      <c r="B58" s="23"/>
      <c r="C58" s="6">
        <v>1137.850188061725</v>
      </c>
      <c r="D58" s="6">
        <v>971.61620234739166</v>
      </c>
      <c r="E58" s="6">
        <v>1304.0155378186462</v>
      </c>
      <c r="F58" s="34">
        <v>6.0022993637972588E-2</v>
      </c>
      <c r="G58" s="34">
        <v>5.1391982315716511E-2</v>
      </c>
      <c r="H58" s="34">
        <v>6.654729080039079E-2</v>
      </c>
    </row>
    <row r="59" spans="1:8" x14ac:dyDescent="0.2">
      <c r="A59" s="3">
        <v>2036</v>
      </c>
      <c r="B59" s="23"/>
      <c r="C59" s="6">
        <v>1208.8426111018994</v>
      </c>
      <c r="D59" s="6">
        <v>1023.6832061923535</v>
      </c>
      <c r="E59" s="6">
        <v>1393.9299763995064</v>
      </c>
      <c r="F59" s="34">
        <v>6.2391713588505482E-2</v>
      </c>
      <c r="G59" s="34">
        <v>5.3588035809993384E-2</v>
      </c>
      <c r="H59" s="34">
        <v>6.8951968725210699E-2</v>
      </c>
    </row>
    <row r="60" spans="1:8" x14ac:dyDescent="0.2">
      <c r="A60" s="3">
        <v>2037</v>
      </c>
      <c r="B60" s="23"/>
      <c r="C60" s="6">
        <v>1286.570539907445</v>
      </c>
      <c r="D60" s="6">
        <v>1080.3141244690567</v>
      </c>
      <c r="E60" s="6">
        <v>1492.7512277778333</v>
      </c>
      <c r="F60" s="34">
        <v>6.4299461395304514E-2</v>
      </c>
      <c r="G60" s="34">
        <v>5.5320745650741854E-2</v>
      </c>
      <c r="H60" s="34">
        <v>7.0893985387687986E-2</v>
      </c>
    </row>
    <row r="61" spans="1:8" x14ac:dyDescent="0.2">
      <c r="A61" s="3">
        <v>2038</v>
      </c>
      <c r="B61" s="23"/>
      <c r="C61" s="6">
        <v>1370.9968213690215</v>
      </c>
      <c r="D61" s="6">
        <v>1141.3200115796501</v>
      </c>
      <c r="E61" s="6">
        <v>1600.5939497238421</v>
      </c>
      <c r="F61" s="34">
        <v>6.5621183481824552E-2</v>
      </c>
      <c r="G61" s="34">
        <v>5.6470507724386332E-2</v>
      </c>
      <c r="H61" s="34">
        <v>7.2244269466485544E-2</v>
      </c>
    </row>
    <row r="62" spans="1:8" x14ac:dyDescent="0.2">
      <c r="A62" s="3">
        <v>2039</v>
      </c>
      <c r="B62" s="23"/>
      <c r="C62" s="6">
        <v>1461.8919925608416</v>
      </c>
      <c r="D62" s="6">
        <v>1206.3453504093491</v>
      </c>
      <c r="E62" s="6">
        <v>1717.3547637341901</v>
      </c>
      <c r="F62" s="34">
        <v>6.6298600970537525E-2</v>
      </c>
      <c r="G62" s="34">
        <v>5.6973800660605534E-2</v>
      </c>
      <c r="H62" s="34">
        <v>7.2948428944451083E-2</v>
      </c>
    </row>
    <row r="63" spans="1:8" x14ac:dyDescent="0.2">
      <c r="A63" s="3">
        <v>2040</v>
      </c>
      <c r="B63" s="23"/>
      <c r="C63" s="6">
        <v>1558.8623339464614</v>
      </c>
      <c r="D63" s="6">
        <v>1274.9141285164803</v>
      </c>
      <c r="E63" s="6">
        <v>1842.7222812889722</v>
      </c>
      <c r="F63" s="34">
        <v>6.6332083272276465E-2</v>
      </c>
      <c r="G63" s="34">
        <v>5.6840089849779618E-2</v>
      </c>
      <c r="H63" s="34">
        <v>7.3000360905154382E-2</v>
      </c>
    </row>
    <row r="64" spans="1:8" x14ac:dyDescent="0.2">
      <c r="A64" s="3">
        <v>2041</v>
      </c>
      <c r="B64" s="23"/>
      <c r="C64" s="6">
        <v>1661.3893034068894</v>
      </c>
      <c r="D64" s="6">
        <v>1346.4461463975565</v>
      </c>
      <c r="E64" s="6">
        <v>1976.2396630479006</v>
      </c>
      <c r="F64" s="34">
        <v>6.5770380891087221E-2</v>
      </c>
      <c r="G64" s="34">
        <v>5.6107322274569604E-2</v>
      </c>
      <c r="H64" s="34">
        <v>7.2456594851359801E-2</v>
      </c>
    </row>
    <row r="65" spans="1:8" x14ac:dyDescent="0.2">
      <c r="A65" s="3">
        <v>2042</v>
      </c>
      <c r="B65" s="23"/>
      <c r="C65" s="6">
        <v>1768.8794766936401</v>
      </c>
      <c r="D65" s="6">
        <v>1420.3185584882915</v>
      </c>
      <c r="E65" s="6">
        <v>2117.3429538018645</v>
      </c>
      <c r="F65" s="34">
        <v>6.4698967945880259E-2</v>
      </c>
      <c r="G65" s="34">
        <v>5.4864735799780906E-2</v>
      </c>
      <c r="H65" s="34">
        <v>7.1399888076501883E-2</v>
      </c>
    </row>
    <row r="66" spans="1:8" x14ac:dyDescent="0.2">
      <c r="A66" s="3">
        <v>2043</v>
      </c>
      <c r="B66" s="23"/>
      <c r="C66" s="6">
        <v>1880.719247436778</v>
      </c>
      <c r="D66" s="6">
        <v>1495.9054637955733</v>
      </c>
      <c r="E66" s="6">
        <v>2265.4308892886706</v>
      </c>
      <c r="F66" s="34">
        <v>6.3226337473363037E-2</v>
      </c>
      <c r="G66" s="34">
        <v>5.3218276178642832E-2</v>
      </c>
      <c r="H66" s="34">
        <v>6.9940457789751109E-2</v>
      </c>
    </row>
    <row r="67" spans="1:8" x14ac:dyDescent="0.2">
      <c r="A67" s="3">
        <v>2044</v>
      </c>
      <c r="B67" s="23"/>
      <c r="C67" s="6">
        <v>1996.3307730115141</v>
      </c>
      <c r="D67" s="6">
        <v>1572.6271953836617</v>
      </c>
      <c r="E67" s="6">
        <v>2419.9274949095129</v>
      </c>
      <c r="F67" s="34">
        <v>6.1471974475883373E-2</v>
      </c>
      <c r="G67" s="34">
        <v>5.1287820951881447E-2</v>
      </c>
      <c r="H67" s="34">
        <v>6.8197448154930562E-2</v>
      </c>
    </row>
    <row r="68" spans="1:8" x14ac:dyDescent="0.2">
      <c r="A68" s="3">
        <v>2045</v>
      </c>
      <c r="B68" s="23"/>
      <c r="C68" s="6">
        <v>2115.2235030188135</v>
      </c>
      <c r="D68" s="6">
        <v>1650.0031852379086</v>
      </c>
      <c r="E68" s="6">
        <v>2580.3322738076636</v>
      </c>
      <c r="F68" s="34">
        <v>5.9555626559794295E-2</v>
      </c>
      <c r="G68" s="34">
        <v>4.9201737119502154E-2</v>
      </c>
      <c r="H68" s="34">
        <v>6.6284952435795352E-2</v>
      </c>
    </row>
    <row r="69" spans="1:8" x14ac:dyDescent="0.2">
      <c r="A69" s="3">
        <v>2046</v>
      </c>
      <c r="B69" s="23"/>
      <c r="C69" s="6">
        <v>2237.0340017484359</v>
      </c>
      <c r="D69" s="6">
        <v>1727.6242806674313</v>
      </c>
      <c r="E69" s="6">
        <v>2746.3275393264785</v>
      </c>
      <c r="F69" s="34">
        <v>5.7587530847580171E-2</v>
      </c>
      <c r="G69" s="34">
        <v>4.7042997325081437E-2</v>
      </c>
      <c r="H69" s="34">
        <v>6.4330965125613204E-2</v>
      </c>
    </row>
    <row r="70" spans="1:8" x14ac:dyDescent="0.2">
      <c r="A70" s="3">
        <v>2047</v>
      </c>
      <c r="B70" s="23"/>
      <c r="C70" s="6">
        <v>2361.5533037825353</v>
      </c>
      <c r="D70" s="6">
        <v>1805.2518864107224</v>
      </c>
      <c r="E70" s="6">
        <v>2917.7339746763118</v>
      </c>
      <c r="F70" s="34">
        <v>5.566267742769071E-2</v>
      </c>
      <c r="G70" s="34">
        <v>4.4933152776309271E-2</v>
      </c>
      <c r="H70" s="34">
        <v>6.2412961635257114E-2</v>
      </c>
    </row>
    <row r="71" spans="1:8" x14ac:dyDescent="0.2">
      <c r="A71" s="3">
        <v>2048</v>
      </c>
      <c r="B71" s="23"/>
      <c r="C71" s="6">
        <v>2488.7380682267776</v>
      </c>
      <c r="D71" s="6">
        <v>1882.7514644250923</v>
      </c>
      <c r="E71" s="6">
        <v>3094.5994487438907</v>
      </c>
      <c r="F71" s="34">
        <v>5.3856402157227867E-2</v>
      </c>
      <c r="G71" s="34">
        <v>4.2930063443089805E-2</v>
      </c>
      <c r="H71" s="34">
        <v>6.0617409127300625E-2</v>
      </c>
    </row>
    <row r="72" spans="1:8" x14ac:dyDescent="0.2">
      <c r="A72" s="3">
        <v>2049</v>
      </c>
      <c r="B72" s="23"/>
      <c r="C72" s="6">
        <v>2618.7067318324848</v>
      </c>
      <c r="D72" s="6">
        <v>1960.1104661688371</v>
      </c>
      <c r="E72" s="6">
        <v>3277.1733881070068</v>
      </c>
      <c r="F72" s="34">
        <v>5.2222716912234013E-2</v>
      </c>
      <c r="G72" s="34">
        <v>4.1088270653591996E-2</v>
      </c>
      <c r="H72" s="34">
        <v>5.8997599652912625E-2</v>
      </c>
    </row>
    <row r="73" spans="1:8" x14ac:dyDescent="0.2">
      <c r="A73" s="3">
        <v>2050</v>
      </c>
      <c r="B73" s="23"/>
      <c r="C73" s="6">
        <v>2751.7205816928995</v>
      </c>
      <c r="D73" s="6">
        <v>2037.4462803269362</v>
      </c>
      <c r="E73" s="6">
        <v>3465.8609733664657</v>
      </c>
      <c r="F73" s="34">
        <v>5.0793717465008381E-2</v>
      </c>
      <c r="G73" s="34">
        <v>3.945482435449521E-2</v>
      </c>
      <c r="H73" s="34">
        <v>5.7576320479170828E-2</v>
      </c>
    </row>
    <row r="74" spans="1:8" x14ac:dyDescent="0.2">
      <c r="B74" s="23"/>
    </row>
    <row r="75" spans="1:8" x14ac:dyDescent="0.2">
      <c r="B75" s="23"/>
    </row>
    <row r="76" spans="1:8" x14ac:dyDescent="0.2">
      <c r="B76" s="23"/>
    </row>
    <row r="77" spans="1:8" x14ac:dyDescent="0.2">
      <c r="B77" s="23"/>
    </row>
    <row r="78" spans="1:8" x14ac:dyDescent="0.2">
      <c r="B78" s="23"/>
    </row>
    <row r="79" spans="1:8" x14ac:dyDescent="0.2">
      <c r="B79" s="23"/>
    </row>
    <row r="80" spans="1:8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2013-09-15T18:27:23Z</dcterms:modified>
</cp:coreProperties>
</file>